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I\CA\CA\SERVIÇO DE LICITAÇÕES\PREGÕES 2017\Pregão XX 2017 Medicina do Trabalho 2017\Pesquisa de mercado_Atualizada\"/>
    </mc:Choice>
  </mc:AlternateContent>
  <bookViews>
    <workbookView xWindow="0" yWindow="0" windowWidth="24000" windowHeight="9735" activeTab="3"/>
  </bookViews>
  <sheets>
    <sheet name="CENTRO-OESTE" sheetId="1" r:id="rId1"/>
    <sheet name="NORTE-NORDESTE" sheetId="2" r:id="rId2"/>
    <sheet name="SUL" sheetId="3" r:id="rId3"/>
    <sheet name="SUDEST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4" l="1"/>
  <c r="H43" i="4"/>
  <c r="H42" i="4"/>
  <c r="H40" i="4"/>
  <c r="H39" i="4"/>
  <c r="H38" i="4"/>
  <c r="H37" i="4"/>
  <c r="H36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44" i="3"/>
  <c r="G43" i="3"/>
  <c r="G42" i="3"/>
  <c r="G40" i="3"/>
  <c r="G39" i="3"/>
  <c r="G38" i="3"/>
  <c r="G37" i="3"/>
  <c r="G3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Q42" i="2" l="1"/>
  <c r="Q30" i="2"/>
  <c r="Q22" i="2"/>
  <c r="Q14" i="2"/>
  <c r="Q6" i="2"/>
  <c r="Q37" i="2"/>
  <c r="Q33" i="2"/>
  <c r="Q29" i="2"/>
  <c r="Q25" i="2"/>
  <c r="Q21" i="2"/>
  <c r="Q17" i="2"/>
  <c r="Q13" i="2"/>
  <c r="Q9" i="2"/>
  <c r="Q5" i="2"/>
  <c r="Q34" i="2"/>
  <c r="Q26" i="2"/>
  <c r="Q18" i="2"/>
  <c r="Q10" i="2"/>
  <c r="Q44" i="2"/>
  <c r="Q40" i="2"/>
  <c r="Q36" i="2"/>
  <c r="Q32" i="2"/>
  <c r="Q28" i="2"/>
  <c r="Q24" i="2"/>
  <c r="Q20" i="2"/>
  <c r="Q16" i="2"/>
  <c r="Q12" i="2"/>
  <c r="Q8" i="2"/>
  <c r="Q4" i="2"/>
  <c r="Q38" i="2"/>
  <c r="Q43" i="2"/>
  <c r="Q39" i="2"/>
  <c r="Q31" i="2"/>
  <c r="Q27" i="2"/>
  <c r="Q23" i="2"/>
  <c r="Q19" i="2"/>
  <c r="Q15" i="2"/>
  <c r="Q11" i="2"/>
  <c r="Q7" i="2"/>
  <c r="Q3" i="2"/>
</calcChain>
</file>

<file path=xl/sharedStrings.xml><?xml version="1.0" encoding="utf-8"?>
<sst xmlns="http://schemas.openxmlformats.org/spreadsheetml/2006/main" count="256" uniqueCount="212">
  <si>
    <t>ITENS</t>
  </si>
  <si>
    <t xml:space="preserve">Quantidade de Exames </t>
  </si>
  <si>
    <t xml:space="preserve">Grupo I </t>
  </si>
  <si>
    <t xml:space="preserve">01. Hemograma Completo com contagem de Plaquetas </t>
  </si>
  <si>
    <t>02. Anti - HBs</t>
  </si>
  <si>
    <t>03. HBsAg</t>
  </si>
  <si>
    <t>04. Anti-HBc</t>
  </si>
  <si>
    <t>05. Anti-HBe</t>
  </si>
  <si>
    <t>06. Anti-HCV</t>
  </si>
  <si>
    <t>07. Anti-HIV</t>
  </si>
  <si>
    <t>08. Anti-HAV</t>
  </si>
  <si>
    <t>09. Anti-VZV, IgG</t>
  </si>
  <si>
    <t>10. Prova tuberculínica</t>
  </si>
  <si>
    <t>11. EPF</t>
  </si>
  <si>
    <t>12. Coprocultura</t>
  </si>
  <si>
    <t>13. Glicemia de Jejum</t>
  </si>
  <si>
    <t>14. Colesterol total e frações</t>
  </si>
  <si>
    <t>15. Triglicerídeos</t>
  </si>
  <si>
    <t>16. Uréia</t>
  </si>
  <si>
    <t>17. Creatinina</t>
  </si>
  <si>
    <t>18. TGO</t>
  </si>
  <si>
    <t>19. TGP</t>
  </si>
  <si>
    <t>20. FAL</t>
  </si>
  <si>
    <t>21. Gama GT</t>
  </si>
  <si>
    <t>22. TSH</t>
  </si>
  <si>
    <t>23. T3</t>
  </si>
  <si>
    <t>24. T4 Livre</t>
  </si>
  <si>
    <t>25. PSA</t>
  </si>
  <si>
    <t>26. Pesquisa de sangue oculto nas fezes (3 amostras)</t>
  </si>
  <si>
    <t>27. Ácido Hipúrico urinário</t>
  </si>
  <si>
    <t>28. Ácido Metil-hipúrico urinário</t>
  </si>
  <si>
    <t>29. Fenol na urina</t>
  </si>
  <si>
    <t>30. Testosterona total</t>
  </si>
  <si>
    <t>31. LH</t>
  </si>
  <si>
    <t>32. FSH</t>
  </si>
  <si>
    <t>Grupo II</t>
  </si>
  <si>
    <t>33. Raio X de tórax com leitura padrão</t>
  </si>
  <si>
    <t>34. Mamografia</t>
  </si>
  <si>
    <t>35. Eletroencefalograma</t>
  </si>
  <si>
    <t>36. Eletrocardiograma</t>
  </si>
  <si>
    <t>37. Audiometria</t>
  </si>
  <si>
    <t xml:space="preserve">Grupo III </t>
  </si>
  <si>
    <t>38. Exame Clínico (Medicina do Trabalho)</t>
  </si>
  <si>
    <t>39. Avaliação Oftalmológica (com acuidade visual e Senso cromático)</t>
  </si>
  <si>
    <t>40. Consulta especializada nas seguintes áreas: cardiologia; clínica médica; dermatologia; ortopedia; otorrinolaringologia; pneumologia e psiquiatria.</t>
  </si>
  <si>
    <t>SEDE</t>
  </si>
  <si>
    <t>HUB</t>
  </si>
  <si>
    <t xml:space="preserve">HU GRANDE DOURADOS </t>
  </si>
  <si>
    <t>HUJM-UFMT</t>
  </si>
  <si>
    <t>HUMAP - UFMS</t>
  </si>
  <si>
    <t>HC-UFG</t>
  </si>
  <si>
    <t>HDT-TO</t>
  </si>
  <si>
    <t>MCO-UFBA</t>
  </si>
  <si>
    <t>HUWC-MEAC</t>
  </si>
  <si>
    <t>HUPES-UFBA</t>
  </si>
  <si>
    <t>HU-PI</t>
  </si>
  <si>
    <t>HFPB-HULW</t>
  </si>
  <si>
    <t>MEJC-UFRN</t>
  </si>
  <si>
    <t>HUPAA-UFAL</t>
  </si>
  <si>
    <t>UNIVASF</t>
  </si>
  <si>
    <t xml:space="preserve">HUAB </t>
  </si>
  <si>
    <t>HUOL</t>
  </si>
  <si>
    <t>HU-UFMA</t>
  </si>
  <si>
    <t>HC-UFPE</t>
  </si>
  <si>
    <t>HU-UFS</t>
  </si>
  <si>
    <t>HUGV</t>
  </si>
  <si>
    <t>HU-FURG</t>
  </si>
  <si>
    <t>HUPEL</t>
  </si>
  <si>
    <t>HUSM</t>
  </si>
  <si>
    <t>UFPR-CHC</t>
  </si>
  <si>
    <t>HC-UFMG</t>
  </si>
  <si>
    <t>HC-UFTM</t>
  </si>
  <si>
    <t>HU-UFJF</t>
  </si>
  <si>
    <t>HU-UFSCar</t>
  </si>
  <si>
    <t>HUCAM</t>
  </si>
  <si>
    <t>REGIÃO SUDESTE</t>
  </si>
  <si>
    <t xml:space="preserve">Quantidade Total de Exames </t>
  </si>
  <si>
    <t>REGIÃO SUL</t>
  </si>
  <si>
    <t>REGIÃO NORTE-NORDESTE</t>
  </si>
  <si>
    <t>REGIÃO CENTRO-OESTE</t>
  </si>
  <si>
    <t xml:space="preserve">Quantidade de  Exames </t>
  </si>
  <si>
    <t>GRUPO</t>
  </si>
  <si>
    <t>Grupo IV</t>
  </si>
  <si>
    <t>Grupo V</t>
  </si>
  <si>
    <t>Grupo VI</t>
  </si>
  <si>
    <t>Grupo VII</t>
  </si>
  <si>
    <t>Grupo VIII</t>
  </si>
  <si>
    <t>Grupo IX</t>
  </si>
  <si>
    <t>Grupo X</t>
  </si>
  <si>
    <t xml:space="preserve">Quantidade Total de  Exames </t>
  </si>
  <si>
    <t>Grupo XI</t>
  </si>
  <si>
    <t>Grupo XII</t>
  </si>
  <si>
    <t>** Anti-HBe</t>
  </si>
  <si>
    <t>** T3</t>
  </si>
  <si>
    <t>** Fenol na urina</t>
  </si>
  <si>
    <t>** Testosterona total</t>
  </si>
  <si>
    <t>** LH</t>
  </si>
  <si>
    <t>** FSH</t>
  </si>
  <si>
    <t>** Eletroencefalograma</t>
  </si>
  <si>
    <t xml:space="preserve">41. Hemograma Completo com contagem de Plaquetas </t>
  </si>
  <si>
    <t>42. Anti - HBs</t>
  </si>
  <si>
    <t>43. HBsAg</t>
  </si>
  <si>
    <t>44. Anti-HBc</t>
  </si>
  <si>
    <t>45. Anti-HBe</t>
  </si>
  <si>
    <t>46. Anti-HCV</t>
  </si>
  <si>
    <t>47. Anti-HIV</t>
  </si>
  <si>
    <t>48. Anti-HAV</t>
  </si>
  <si>
    <t>49. Anti-VZV, IgG</t>
  </si>
  <si>
    <t>50. Prova tuberculínica</t>
  </si>
  <si>
    <t>51. EPF</t>
  </si>
  <si>
    <t>52. Coprocultura</t>
  </si>
  <si>
    <t>53. Glicemia de Jejum</t>
  </si>
  <si>
    <t>54. Colesterol total e frações</t>
  </si>
  <si>
    <t>55. Triglicerídeos</t>
  </si>
  <si>
    <t>56. Uréia</t>
  </si>
  <si>
    <t>57. Creatinina</t>
  </si>
  <si>
    <t>58. TGO</t>
  </si>
  <si>
    <t>59. TGP</t>
  </si>
  <si>
    <t>60. FAL</t>
  </si>
  <si>
    <t>61. Gama GT</t>
  </si>
  <si>
    <t>62. TSH</t>
  </si>
  <si>
    <t>63. T3</t>
  </si>
  <si>
    <t>64. T4 Livre</t>
  </si>
  <si>
    <t>65. PSA</t>
  </si>
  <si>
    <t>66. Pesquisa de sangue oculto nas fezes (3 amostras)</t>
  </si>
  <si>
    <t>67. Ácido Hipúrico urinário</t>
  </si>
  <si>
    <t>68. Ácido Metil-hipúrico urinário</t>
  </si>
  <si>
    <t>69. Fenol na urina</t>
  </si>
  <si>
    <t>70. Testosterona total</t>
  </si>
  <si>
    <t>71. LH</t>
  </si>
  <si>
    <t>72. FSH</t>
  </si>
  <si>
    <t>73. Raio X de tórax com leitura padrão</t>
  </si>
  <si>
    <t>74. Mamografia</t>
  </si>
  <si>
    <t>75. Eletroencefalograma</t>
  </si>
  <si>
    <t>76. Eletrocardiograma</t>
  </si>
  <si>
    <t>77. Audiometria</t>
  </si>
  <si>
    <t>78. Exame Clínico (Medicina do Trabalho)</t>
  </si>
  <si>
    <t>79. Avaliação Oftalmológica (com acuidade visual e Senso cromático)</t>
  </si>
  <si>
    <t>80. Consulta especializada nas seguintes áreas: cardiologia; clínica médica; dermatologia; ortopedia; otorrinolaringologia; pneumologia e psiquiatria.</t>
  </si>
  <si>
    <t xml:space="preserve">81. Hemograma Completo com contagem de Plaquetas </t>
  </si>
  <si>
    <t>82. Anti - HBs</t>
  </si>
  <si>
    <t>83. HBsAg</t>
  </si>
  <si>
    <t>84. Anti-HBc</t>
  </si>
  <si>
    <t>85. Anti-HBe</t>
  </si>
  <si>
    <t>86. Anti-HCV</t>
  </si>
  <si>
    <t>87. Anti-HIV</t>
  </si>
  <si>
    <t>88. Anti-HAV</t>
  </si>
  <si>
    <t>89. Anti-VZV, IgG</t>
  </si>
  <si>
    <t>90. Prova tuberculínica</t>
  </si>
  <si>
    <t>91. EPF</t>
  </si>
  <si>
    <t>92. Coprocultura</t>
  </si>
  <si>
    <t>93. Glicemia de Jejum</t>
  </si>
  <si>
    <t>94. Colesterol total e frações</t>
  </si>
  <si>
    <t>95. Triglicerídeos</t>
  </si>
  <si>
    <t>96. Uréia</t>
  </si>
  <si>
    <t>97. Creatinina</t>
  </si>
  <si>
    <t>98. TGO</t>
  </si>
  <si>
    <t>99. TGP</t>
  </si>
  <si>
    <t>100. FAL</t>
  </si>
  <si>
    <t>101. Gama GT</t>
  </si>
  <si>
    <t>102. TSH</t>
  </si>
  <si>
    <t>103. T3</t>
  </si>
  <si>
    <t>104. T4 Livre</t>
  </si>
  <si>
    <t>105. PSA</t>
  </si>
  <si>
    <t>106. Pesquisa de sangue oculto nas fezes (3 amostras)</t>
  </si>
  <si>
    <t>107. Ácido Hipúrico urinário</t>
  </si>
  <si>
    <t>108. Ácido Metil-hipúrico urinário</t>
  </si>
  <si>
    <t>109. Fenol na urina</t>
  </si>
  <si>
    <t>110. Testosterona total</t>
  </si>
  <si>
    <t>111. LH</t>
  </si>
  <si>
    <t>112. FSH</t>
  </si>
  <si>
    <t>113. Raio X de tórax com leitura padrão</t>
  </si>
  <si>
    <t>114. Mamografia</t>
  </si>
  <si>
    <t>115. Eletroencefalograma</t>
  </si>
  <si>
    <t>116. Eletrocardiograma</t>
  </si>
  <si>
    <t>117. Audiometria</t>
  </si>
  <si>
    <t>118. Exame Clínico (Medicina do Trabalho)</t>
  </si>
  <si>
    <t>119. Avaliação Oftalmológica (com acuidade visual e Senso cromático)</t>
  </si>
  <si>
    <t>120. Consulta especializada nas seguintes áreas: cardiologia; clínica médica; dermatologia; ortopedia; otorrinolaringologia; pneumologia e psiquiatria.</t>
  </si>
  <si>
    <t xml:space="preserve">121. Hemograma Completo com contagem de Plaquetas </t>
  </si>
  <si>
    <t>122. Anti - HBs</t>
  </si>
  <si>
    <t>123. HBsAg</t>
  </si>
  <si>
    <t>124. Anti-HBc</t>
  </si>
  <si>
    <t>125. Anti-HCV</t>
  </si>
  <si>
    <t>126. Anti-HIV</t>
  </si>
  <si>
    <t>127. Anti-HAV</t>
  </si>
  <si>
    <t>128. Anti-VZV, IgG</t>
  </si>
  <si>
    <t>129. Prova tuberculínica</t>
  </si>
  <si>
    <t>130. EPF</t>
  </si>
  <si>
    <t>131. Coprocultura</t>
  </si>
  <si>
    <t>132. Glicemia de Jejum</t>
  </si>
  <si>
    <t>133. Colesterol total e frações</t>
  </si>
  <si>
    <t>134. Triglicerídeos</t>
  </si>
  <si>
    <t>135. Uréia</t>
  </si>
  <si>
    <t>136. Creatinina</t>
  </si>
  <si>
    <t>137. TGO</t>
  </si>
  <si>
    <t>138. TGP</t>
  </si>
  <si>
    <t>139. FAL</t>
  </si>
  <si>
    <t>140. Gama GT</t>
  </si>
  <si>
    <t>141. TSH</t>
  </si>
  <si>
    <t>142. T4 Livre</t>
  </si>
  <si>
    <t>143. PSA</t>
  </si>
  <si>
    <t>144. Pesquisa de sangue oculto nas fezes (3 amostras)</t>
  </si>
  <si>
    <t>145. Ácido Hipúrico urinário</t>
  </si>
  <si>
    <t>146. Ácido Metil-hipúrico urinário</t>
  </si>
  <si>
    <t>147. Raio X de tórax com leitura padrão</t>
  </si>
  <si>
    <t>148. Mamografia</t>
  </si>
  <si>
    <t>149. Eletrocardiograma</t>
  </si>
  <si>
    <t>150. Audiometria</t>
  </si>
  <si>
    <t>151. Exame Clínico (Medicina do Trabalho)</t>
  </si>
  <si>
    <t>152. Avaliação Oftalmológica (com acuidade visual e Senso cromático)</t>
  </si>
  <si>
    <t>153. Consulta especializada nas seguintes áreas: cardiologia; clínica médica; dermatologia; ortopedia; otorrinolaringologia; pneumologia e psiquiatria.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</si>
</sst>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0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3" fillId="4" borderId="0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3" fillId="4" borderId="0" xfId="1" applyNumberFormat="1" applyFont="1" applyFill="1" applyBorder="1" applyAlignment="1">
      <alignment horizontal="justify" vertical="center" wrapText="1"/>
    </xf>
    <xf numFmtId="164" fontId="3" fillId="5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64" fontId="3" fillId="2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justify" vertical="center" wrapText="1"/>
    </xf>
    <xf numFmtId="164" fontId="2" fillId="0" borderId="7" xfId="1" applyNumberFormat="1" applyFont="1" applyBorder="1" applyAlignment="1">
      <alignment horizontal="justify" vertical="center" wrapText="1"/>
    </xf>
    <xf numFmtId="164" fontId="2" fillId="0" borderId="3" xfId="1" applyNumberFormat="1" applyFont="1" applyBorder="1" applyAlignment="1">
      <alignment horizontal="justify" vertical="center" wrapText="1"/>
    </xf>
    <xf numFmtId="164" fontId="2" fillId="0" borderId="0" xfId="1" applyNumberFormat="1" applyFont="1" applyAlignment="1">
      <alignment horizontal="justify" vertical="center" wrapText="1"/>
    </xf>
    <xf numFmtId="164" fontId="2" fillId="4" borderId="0" xfId="1" applyNumberFormat="1" applyFont="1" applyFill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justify" vertical="center"/>
    </xf>
    <xf numFmtId="164" fontId="2" fillId="0" borderId="1" xfId="1" applyNumberFormat="1" applyFont="1" applyBorder="1" applyAlignment="1">
      <alignment horizontal="justify" vertical="center" wrapText="1"/>
    </xf>
    <xf numFmtId="164" fontId="3" fillId="2" borderId="2" xfId="1" applyNumberFormat="1" applyFont="1" applyFill="1" applyBorder="1" applyAlignment="1">
      <alignment horizontal="justify" vertical="center" wrapText="1"/>
    </xf>
    <xf numFmtId="164" fontId="3" fillId="2" borderId="3" xfId="1" applyNumberFormat="1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vertical="center" wrapText="1"/>
    </xf>
    <xf numFmtId="164" fontId="2" fillId="0" borderId="8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/>
    </xf>
    <xf numFmtId="164" fontId="3" fillId="5" borderId="9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justify" vertical="center"/>
    </xf>
    <xf numFmtId="164" fontId="2" fillId="0" borderId="3" xfId="1" applyNumberFormat="1" applyFont="1" applyFill="1" applyBorder="1" applyAlignment="1">
      <alignment horizontal="justify" vertical="center" wrapText="1"/>
    </xf>
    <xf numFmtId="164" fontId="3" fillId="0" borderId="0" xfId="1" applyNumberFormat="1" applyFont="1" applyFill="1" applyBorder="1" applyAlignment="1">
      <alignment horizontal="justify" vertical="center" wrapText="1"/>
    </xf>
    <xf numFmtId="164" fontId="2" fillId="0" borderId="2" xfId="1" applyNumberFormat="1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justify" vertical="center" wrapText="1"/>
    </xf>
    <xf numFmtId="164" fontId="2" fillId="0" borderId="7" xfId="1" applyNumberFormat="1" applyFont="1" applyFill="1" applyBorder="1" applyAlignment="1">
      <alignment horizontal="justify" vertical="center" wrapText="1"/>
    </xf>
    <xf numFmtId="164" fontId="2" fillId="0" borderId="0" xfId="1" applyNumberFormat="1" applyFont="1" applyAlignment="1">
      <alignment horizontal="justify" vertical="center"/>
    </xf>
    <xf numFmtId="164" fontId="4" fillId="6" borderId="2" xfId="1" applyNumberFormat="1" applyFont="1" applyFill="1" applyBorder="1" applyAlignment="1">
      <alignment horizontal="justify" vertical="center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3" xfId="1" applyNumberFormat="1" applyFont="1" applyFill="1" applyBorder="1" applyAlignment="1">
      <alignment horizontal="justify" vertical="center"/>
    </xf>
    <xf numFmtId="164" fontId="2" fillId="0" borderId="1" xfId="1" applyNumberFormat="1" applyFont="1" applyFill="1" applyBorder="1" applyAlignment="1">
      <alignment horizontal="justify" vertical="center"/>
    </xf>
    <xf numFmtId="164" fontId="2" fillId="0" borderId="1" xfId="1" applyNumberFormat="1" applyFont="1" applyFill="1" applyBorder="1" applyAlignment="1">
      <alignment horizontal="justify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20" customWidth="1"/>
    <col min="2" max="2" width="45.7109375" style="20" customWidth="1"/>
    <col min="3" max="4" width="12.7109375" style="27" customWidth="1"/>
    <col min="5" max="9" width="12.7109375" style="20" customWidth="1"/>
    <col min="10" max="10" width="15.42578125" style="20" bestFit="1" customWidth="1"/>
    <col min="11" max="11" width="12.140625" style="20" bestFit="1" customWidth="1"/>
    <col min="12" max="16384" width="9.140625" style="20"/>
  </cols>
  <sheetData>
    <row r="1" spans="1:28" s="18" customFormat="1" ht="24" x14ac:dyDescent="0.25">
      <c r="A1" s="16"/>
      <c r="B1" s="16"/>
      <c r="C1" s="17" t="s">
        <v>45</v>
      </c>
      <c r="D1" s="17" t="s">
        <v>46</v>
      </c>
      <c r="E1" s="17" t="s">
        <v>47</v>
      </c>
      <c r="F1" s="17" t="s">
        <v>48</v>
      </c>
      <c r="G1" s="17" t="s">
        <v>49</v>
      </c>
      <c r="H1" s="17" t="s">
        <v>50</v>
      </c>
      <c r="I1" s="17" t="s">
        <v>51</v>
      </c>
      <c r="J1" s="17" t="s">
        <v>79</v>
      </c>
    </row>
    <row r="2" spans="1:28" ht="24" x14ac:dyDescent="0.25">
      <c r="A2" s="5" t="s">
        <v>81</v>
      </c>
      <c r="B2" s="5" t="s">
        <v>0</v>
      </c>
      <c r="C2" s="5" t="s">
        <v>80</v>
      </c>
      <c r="D2" s="5" t="s">
        <v>80</v>
      </c>
      <c r="E2" s="5" t="s">
        <v>80</v>
      </c>
      <c r="F2" s="5" t="s">
        <v>80</v>
      </c>
      <c r="G2" s="5" t="s">
        <v>80</v>
      </c>
      <c r="H2" s="5" t="s">
        <v>80</v>
      </c>
      <c r="I2" s="5" t="s">
        <v>80</v>
      </c>
      <c r="J2" s="5" t="s">
        <v>89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4" x14ac:dyDescent="0.25">
      <c r="A3" s="46" t="s">
        <v>2</v>
      </c>
      <c r="B3" s="21" t="s">
        <v>3</v>
      </c>
      <c r="C3" s="6">
        <v>338</v>
      </c>
      <c r="D3" s="6">
        <v>1300</v>
      </c>
      <c r="E3" s="6">
        <v>720</v>
      </c>
      <c r="F3" s="6">
        <v>550</v>
      </c>
      <c r="G3" s="6">
        <v>1050</v>
      </c>
      <c r="H3" s="6">
        <v>480</v>
      </c>
      <c r="I3" s="6">
        <v>652</v>
      </c>
      <c r="J3" s="6">
        <f t="shared" ref="J3:J34" si="0">SUM(C3,D3,E3,F3,G3,H3,I3)</f>
        <v>5090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x14ac:dyDescent="0.25">
      <c r="A4" s="47"/>
      <c r="B4" s="22" t="s">
        <v>4</v>
      </c>
      <c r="C4" s="6">
        <v>0</v>
      </c>
      <c r="D4" s="6">
        <v>600</v>
      </c>
      <c r="E4" s="6">
        <v>637</v>
      </c>
      <c r="F4" s="6">
        <v>450</v>
      </c>
      <c r="G4" s="6">
        <v>400</v>
      </c>
      <c r="H4" s="6">
        <v>400</v>
      </c>
      <c r="I4" s="6">
        <v>554</v>
      </c>
      <c r="J4" s="6">
        <f t="shared" si="0"/>
        <v>3041</v>
      </c>
      <c r="K4" s="19"/>
    </row>
    <row r="5" spans="1:28" x14ac:dyDescent="0.25">
      <c r="A5" s="47"/>
      <c r="B5" s="22" t="s">
        <v>5</v>
      </c>
      <c r="C5" s="6">
        <v>0</v>
      </c>
      <c r="D5" s="6">
        <v>600</v>
      </c>
      <c r="E5" s="6">
        <v>637</v>
      </c>
      <c r="F5" s="6">
        <v>450</v>
      </c>
      <c r="G5" s="6">
        <v>400</v>
      </c>
      <c r="H5" s="6">
        <v>400</v>
      </c>
      <c r="I5" s="6">
        <v>554</v>
      </c>
      <c r="J5" s="6">
        <f t="shared" si="0"/>
        <v>3041</v>
      </c>
      <c r="K5" s="19"/>
    </row>
    <row r="6" spans="1:28" x14ac:dyDescent="0.25">
      <c r="A6" s="47"/>
      <c r="B6" s="22" t="s">
        <v>6</v>
      </c>
      <c r="C6" s="6">
        <v>0</v>
      </c>
      <c r="D6" s="6">
        <v>600</v>
      </c>
      <c r="E6" s="6">
        <v>637</v>
      </c>
      <c r="F6" s="6">
        <v>450</v>
      </c>
      <c r="G6" s="6">
        <v>0</v>
      </c>
      <c r="H6" s="6">
        <v>400</v>
      </c>
      <c r="I6" s="6">
        <v>554</v>
      </c>
      <c r="J6" s="6">
        <f t="shared" si="0"/>
        <v>2641</v>
      </c>
      <c r="K6" s="19"/>
    </row>
    <row r="7" spans="1:28" x14ac:dyDescent="0.25">
      <c r="A7" s="47"/>
      <c r="B7" s="22" t="s">
        <v>7</v>
      </c>
      <c r="C7" s="6">
        <v>0</v>
      </c>
      <c r="D7" s="6">
        <v>600</v>
      </c>
      <c r="E7" s="6">
        <v>637</v>
      </c>
      <c r="F7" s="6">
        <v>40</v>
      </c>
      <c r="G7" s="6">
        <v>0</v>
      </c>
      <c r="H7" s="6">
        <v>0</v>
      </c>
      <c r="I7" s="6">
        <v>0</v>
      </c>
      <c r="J7" s="6">
        <f t="shared" si="0"/>
        <v>1277</v>
      </c>
      <c r="K7" s="19"/>
    </row>
    <row r="8" spans="1:28" x14ac:dyDescent="0.25">
      <c r="A8" s="47"/>
      <c r="B8" s="22" t="s">
        <v>8</v>
      </c>
      <c r="C8" s="6">
        <v>0</v>
      </c>
      <c r="D8" s="6">
        <v>600</v>
      </c>
      <c r="E8" s="6">
        <v>637</v>
      </c>
      <c r="F8" s="6">
        <v>450</v>
      </c>
      <c r="G8" s="6">
        <v>1050</v>
      </c>
      <c r="H8" s="6">
        <v>400</v>
      </c>
      <c r="I8" s="6">
        <v>554</v>
      </c>
      <c r="J8" s="6">
        <f t="shared" si="0"/>
        <v>3691</v>
      </c>
      <c r="K8" s="19"/>
    </row>
    <row r="9" spans="1:28" x14ac:dyDescent="0.25">
      <c r="A9" s="47"/>
      <c r="B9" s="22" t="s">
        <v>9</v>
      </c>
      <c r="C9" s="6">
        <v>0</v>
      </c>
      <c r="D9" s="6">
        <v>50</v>
      </c>
      <c r="E9" s="6">
        <v>637</v>
      </c>
      <c r="F9" s="6">
        <v>80</v>
      </c>
      <c r="G9" s="6">
        <v>0</v>
      </c>
      <c r="H9" s="6">
        <v>10</v>
      </c>
      <c r="I9" s="6">
        <v>0</v>
      </c>
      <c r="J9" s="6">
        <f t="shared" si="0"/>
        <v>777</v>
      </c>
      <c r="K9" s="19"/>
    </row>
    <row r="10" spans="1:28" x14ac:dyDescent="0.25">
      <c r="A10" s="47"/>
      <c r="B10" s="22" t="s">
        <v>10</v>
      </c>
      <c r="C10" s="6">
        <v>0</v>
      </c>
      <c r="D10" s="6">
        <v>0</v>
      </c>
      <c r="E10" s="6">
        <v>637</v>
      </c>
      <c r="F10" s="6">
        <v>450</v>
      </c>
      <c r="G10" s="6">
        <v>0</v>
      </c>
      <c r="H10" s="6">
        <v>400</v>
      </c>
      <c r="I10" s="6">
        <v>554</v>
      </c>
      <c r="J10" s="6">
        <f t="shared" si="0"/>
        <v>2041</v>
      </c>
      <c r="K10" s="19"/>
    </row>
    <row r="11" spans="1:28" x14ac:dyDescent="0.25">
      <c r="A11" s="47"/>
      <c r="B11" s="22" t="s">
        <v>11</v>
      </c>
      <c r="C11" s="6">
        <v>0</v>
      </c>
      <c r="D11" s="6">
        <v>250</v>
      </c>
      <c r="E11" s="6">
        <v>637</v>
      </c>
      <c r="F11" s="6">
        <v>80</v>
      </c>
      <c r="G11" s="6">
        <v>0</v>
      </c>
      <c r="H11" s="6">
        <v>0</v>
      </c>
      <c r="I11" s="6">
        <v>554</v>
      </c>
      <c r="J11" s="6">
        <f t="shared" si="0"/>
        <v>1521</v>
      </c>
      <c r="K11" s="19"/>
    </row>
    <row r="12" spans="1:28" x14ac:dyDescent="0.25">
      <c r="A12" s="47"/>
      <c r="B12" s="22" t="s">
        <v>12</v>
      </c>
      <c r="C12" s="6">
        <v>0</v>
      </c>
      <c r="D12" s="6">
        <v>430</v>
      </c>
      <c r="E12" s="6">
        <v>637</v>
      </c>
      <c r="F12" s="6">
        <v>100</v>
      </c>
      <c r="G12" s="6">
        <v>0</v>
      </c>
      <c r="H12" s="6">
        <v>0</v>
      </c>
      <c r="I12" s="6">
        <v>554</v>
      </c>
      <c r="J12" s="6">
        <f t="shared" si="0"/>
        <v>1721</v>
      </c>
      <c r="K12" s="19"/>
    </row>
    <row r="13" spans="1:28" x14ac:dyDescent="0.25">
      <c r="A13" s="47"/>
      <c r="B13" s="22" t="s">
        <v>13</v>
      </c>
      <c r="C13" s="6">
        <v>0</v>
      </c>
      <c r="D13" s="6">
        <v>0</v>
      </c>
      <c r="E13" s="6">
        <v>6</v>
      </c>
      <c r="F13" s="6">
        <v>10</v>
      </c>
      <c r="G13" s="6">
        <v>400</v>
      </c>
      <c r="H13" s="6">
        <v>0</v>
      </c>
      <c r="I13" s="6">
        <v>7</v>
      </c>
      <c r="J13" s="6">
        <f t="shared" si="0"/>
        <v>423</v>
      </c>
      <c r="K13" s="19"/>
    </row>
    <row r="14" spans="1:28" x14ac:dyDescent="0.25">
      <c r="A14" s="47"/>
      <c r="B14" s="22" t="s">
        <v>14</v>
      </c>
      <c r="C14" s="6">
        <v>0</v>
      </c>
      <c r="D14" s="6">
        <v>0</v>
      </c>
      <c r="E14" s="6">
        <v>6</v>
      </c>
      <c r="F14" s="6">
        <v>10</v>
      </c>
      <c r="G14" s="6">
        <v>0</v>
      </c>
      <c r="H14" s="6">
        <v>0</v>
      </c>
      <c r="I14" s="6">
        <v>7</v>
      </c>
      <c r="J14" s="6">
        <f t="shared" si="0"/>
        <v>23</v>
      </c>
      <c r="K14" s="19"/>
    </row>
    <row r="15" spans="1:28" x14ac:dyDescent="0.25">
      <c r="A15" s="47"/>
      <c r="B15" s="22" t="s">
        <v>15</v>
      </c>
      <c r="C15" s="6">
        <v>338</v>
      </c>
      <c r="D15" s="6">
        <v>1000</v>
      </c>
      <c r="E15" s="6">
        <v>720</v>
      </c>
      <c r="F15" s="6">
        <v>500</v>
      </c>
      <c r="G15" s="6">
        <v>1050</v>
      </c>
      <c r="H15" s="6">
        <v>480</v>
      </c>
      <c r="I15" s="6">
        <v>652</v>
      </c>
      <c r="J15" s="6">
        <f t="shared" si="0"/>
        <v>4740</v>
      </c>
      <c r="K15" s="19"/>
    </row>
    <row r="16" spans="1:28" x14ac:dyDescent="0.25">
      <c r="A16" s="47"/>
      <c r="B16" s="22" t="s">
        <v>16</v>
      </c>
      <c r="C16" s="6">
        <v>338</v>
      </c>
      <c r="D16" s="6">
        <v>350</v>
      </c>
      <c r="E16" s="6">
        <v>720</v>
      </c>
      <c r="F16" s="6">
        <v>100</v>
      </c>
      <c r="G16" s="6">
        <v>0</v>
      </c>
      <c r="H16" s="6">
        <v>0</v>
      </c>
      <c r="I16" s="6">
        <v>0</v>
      </c>
      <c r="J16" s="6">
        <f t="shared" si="0"/>
        <v>1508</v>
      </c>
      <c r="K16" s="19"/>
    </row>
    <row r="17" spans="1:11" x14ac:dyDescent="0.25">
      <c r="A17" s="47"/>
      <c r="B17" s="22" t="s">
        <v>17</v>
      </c>
      <c r="C17" s="6">
        <v>338</v>
      </c>
      <c r="D17" s="6">
        <v>350</v>
      </c>
      <c r="E17" s="6">
        <v>720</v>
      </c>
      <c r="F17" s="6">
        <v>100</v>
      </c>
      <c r="G17" s="6">
        <v>0</v>
      </c>
      <c r="H17" s="6">
        <v>0</v>
      </c>
      <c r="I17" s="6">
        <v>0</v>
      </c>
      <c r="J17" s="6">
        <f t="shared" si="0"/>
        <v>1508</v>
      </c>
      <c r="K17" s="19"/>
    </row>
    <row r="18" spans="1:11" x14ac:dyDescent="0.25">
      <c r="A18" s="47"/>
      <c r="B18" s="22" t="s">
        <v>18</v>
      </c>
      <c r="C18" s="6">
        <v>338</v>
      </c>
      <c r="D18" s="6">
        <v>0</v>
      </c>
      <c r="E18" s="6">
        <v>720</v>
      </c>
      <c r="F18" s="6">
        <v>100</v>
      </c>
      <c r="G18" s="6">
        <v>0</v>
      </c>
      <c r="H18" s="6">
        <v>0</v>
      </c>
      <c r="I18" s="6">
        <v>0</v>
      </c>
      <c r="J18" s="6">
        <f t="shared" si="0"/>
        <v>1158</v>
      </c>
      <c r="K18" s="19"/>
    </row>
    <row r="19" spans="1:11" x14ac:dyDescent="0.25">
      <c r="A19" s="47"/>
      <c r="B19" s="22" t="s">
        <v>19</v>
      </c>
      <c r="C19" s="6">
        <v>338</v>
      </c>
      <c r="D19" s="6">
        <v>0</v>
      </c>
      <c r="E19" s="6">
        <v>720</v>
      </c>
      <c r="F19" s="6">
        <v>100</v>
      </c>
      <c r="G19" s="6">
        <v>0</v>
      </c>
      <c r="H19" s="6">
        <v>0</v>
      </c>
      <c r="I19" s="6">
        <v>0</v>
      </c>
      <c r="J19" s="6">
        <f t="shared" si="0"/>
        <v>1158</v>
      </c>
      <c r="K19" s="19"/>
    </row>
    <row r="20" spans="1:11" x14ac:dyDescent="0.25">
      <c r="A20" s="47"/>
      <c r="B20" s="22" t="s">
        <v>20</v>
      </c>
      <c r="C20" s="6">
        <v>0</v>
      </c>
      <c r="D20" s="6">
        <v>60</v>
      </c>
      <c r="E20" s="6">
        <v>720</v>
      </c>
      <c r="F20" s="6">
        <v>140</v>
      </c>
      <c r="G20" s="6">
        <v>0</v>
      </c>
      <c r="H20" s="6">
        <v>0</v>
      </c>
      <c r="I20" s="6">
        <v>16</v>
      </c>
      <c r="J20" s="6">
        <f t="shared" si="0"/>
        <v>936</v>
      </c>
      <c r="K20" s="19"/>
    </row>
    <row r="21" spans="1:11" x14ac:dyDescent="0.25">
      <c r="A21" s="47"/>
      <c r="B21" s="22" t="s">
        <v>21</v>
      </c>
      <c r="C21" s="6">
        <v>0</v>
      </c>
      <c r="D21" s="6">
        <v>60</v>
      </c>
      <c r="E21" s="6">
        <v>720</v>
      </c>
      <c r="F21" s="6">
        <v>140</v>
      </c>
      <c r="G21" s="6">
        <v>0</v>
      </c>
      <c r="H21" s="6">
        <v>0</v>
      </c>
      <c r="I21" s="6">
        <v>16</v>
      </c>
      <c r="J21" s="6">
        <f t="shared" si="0"/>
        <v>936</v>
      </c>
      <c r="K21" s="19"/>
    </row>
    <row r="22" spans="1:11" x14ac:dyDescent="0.25">
      <c r="A22" s="47"/>
      <c r="B22" s="22" t="s">
        <v>22</v>
      </c>
      <c r="C22" s="6">
        <v>0</v>
      </c>
      <c r="D22" s="6">
        <v>0</v>
      </c>
      <c r="E22" s="6">
        <v>720</v>
      </c>
      <c r="F22" s="6">
        <v>100</v>
      </c>
      <c r="G22" s="6">
        <v>0</v>
      </c>
      <c r="H22" s="6">
        <v>0</v>
      </c>
      <c r="I22" s="6">
        <v>0</v>
      </c>
      <c r="J22" s="6">
        <f t="shared" si="0"/>
        <v>820</v>
      </c>
      <c r="K22" s="19"/>
    </row>
    <row r="23" spans="1:11" x14ac:dyDescent="0.25">
      <c r="A23" s="47"/>
      <c r="B23" s="22" t="s">
        <v>23</v>
      </c>
      <c r="C23" s="6">
        <v>0</v>
      </c>
      <c r="D23" s="6">
        <v>30</v>
      </c>
      <c r="E23" s="6">
        <v>720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750</v>
      </c>
      <c r="K23" s="19"/>
    </row>
    <row r="24" spans="1:11" x14ac:dyDescent="0.25">
      <c r="A24" s="47"/>
      <c r="B24" s="22" t="s">
        <v>24</v>
      </c>
      <c r="C24" s="6">
        <v>338</v>
      </c>
      <c r="D24" s="6">
        <v>0</v>
      </c>
      <c r="E24" s="6">
        <v>720</v>
      </c>
      <c r="F24" s="6">
        <v>100</v>
      </c>
      <c r="G24" s="6">
        <v>150</v>
      </c>
      <c r="H24" s="6">
        <v>0</v>
      </c>
      <c r="I24" s="6">
        <v>0</v>
      </c>
      <c r="J24" s="6">
        <f t="shared" si="0"/>
        <v>1308</v>
      </c>
      <c r="K24" s="19"/>
    </row>
    <row r="25" spans="1:11" x14ac:dyDescent="0.25">
      <c r="A25" s="47"/>
      <c r="B25" s="22" t="s">
        <v>25</v>
      </c>
      <c r="C25" s="6">
        <v>338</v>
      </c>
      <c r="D25" s="6">
        <v>0</v>
      </c>
      <c r="E25" s="6">
        <v>720</v>
      </c>
      <c r="F25" s="6">
        <v>100</v>
      </c>
      <c r="G25" s="6">
        <v>0</v>
      </c>
      <c r="H25" s="6">
        <v>0</v>
      </c>
      <c r="I25" s="6">
        <v>0</v>
      </c>
      <c r="J25" s="6">
        <f t="shared" si="0"/>
        <v>1158</v>
      </c>
      <c r="K25" s="19"/>
    </row>
    <row r="26" spans="1:11" x14ac:dyDescent="0.25">
      <c r="A26" s="47"/>
      <c r="B26" s="22" t="s">
        <v>26</v>
      </c>
      <c r="C26" s="6">
        <v>338</v>
      </c>
      <c r="D26" s="6">
        <v>0</v>
      </c>
      <c r="E26" s="6">
        <v>720</v>
      </c>
      <c r="F26" s="6">
        <v>100</v>
      </c>
      <c r="G26" s="6">
        <v>150</v>
      </c>
      <c r="H26" s="6">
        <v>0</v>
      </c>
      <c r="I26" s="6">
        <v>0</v>
      </c>
      <c r="J26" s="6">
        <f t="shared" si="0"/>
        <v>1308</v>
      </c>
      <c r="K26" s="19"/>
    </row>
    <row r="27" spans="1:11" x14ac:dyDescent="0.25">
      <c r="A27" s="47"/>
      <c r="B27" s="22" t="s">
        <v>27</v>
      </c>
      <c r="C27" s="6">
        <v>100</v>
      </c>
      <c r="D27" s="6">
        <v>0</v>
      </c>
      <c r="E27" s="6">
        <v>15</v>
      </c>
      <c r="F27" s="6">
        <v>100</v>
      </c>
      <c r="G27" s="6">
        <v>0</v>
      </c>
      <c r="H27" s="6">
        <v>0</v>
      </c>
      <c r="I27" s="6">
        <v>0</v>
      </c>
      <c r="J27" s="6">
        <f t="shared" si="0"/>
        <v>215</v>
      </c>
      <c r="K27" s="19"/>
    </row>
    <row r="28" spans="1:11" x14ac:dyDescent="0.25">
      <c r="A28" s="47"/>
      <c r="B28" s="22" t="s">
        <v>28</v>
      </c>
      <c r="C28" s="6">
        <v>200</v>
      </c>
      <c r="D28" s="6">
        <v>0</v>
      </c>
      <c r="E28" s="6">
        <v>46</v>
      </c>
      <c r="F28" s="6">
        <v>50</v>
      </c>
      <c r="G28" s="6">
        <v>0</v>
      </c>
      <c r="H28" s="6">
        <v>0</v>
      </c>
      <c r="I28" s="6">
        <v>0</v>
      </c>
      <c r="J28" s="6">
        <f t="shared" si="0"/>
        <v>296</v>
      </c>
      <c r="K28" s="19"/>
    </row>
    <row r="29" spans="1:11" x14ac:dyDescent="0.25">
      <c r="A29" s="47"/>
      <c r="B29" s="22" t="s">
        <v>29</v>
      </c>
      <c r="C29" s="6">
        <v>0</v>
      </c>
      <c r="D29" s="6">
        <v>0</v>
      </c>
      <c r="E29" s="6">
        <v>12</v>
      </c>
      <c r="F29" s="6">
        <v>30</v>
      </c>
      <c r="G29" s="6">
        <v>0</v>
      </c>
      <c r="H29" s="6">
        <v>4</v>
      </c>
      <c r="I29" s="6">
        <v>0</v>
      </c>
      <c r="J29" s="6">
        <f t="shared" si="0"/>
        <v>46</v>
      </c>
      <c r="K29" s="19"/>
    </row>
    <row r="30" spans="1:11" x14ac:dyDescent="0.25">
      <c r="A30" s="47"/>
      <c r="B30" s="22" t="s">
        <v>30</v>
      </c>
      <c r="C30" s="6">
        <v>0</v>
      </c>
      <c r="D30" s="6">
        <v>0</v>
      </c>
      <c r="E30" s="6">
        <v>12</v>
      </c>
      <c r="F30" s="6">
        <v>30</v>
      </c>
      <c r="G30" s="6">
        <v>0</v>
      </c>
      <c r="H30" s="6">
        <v>4</v>
      </c>
      <c r="I30" s="6">
        <v>16</v>
      </c>
      <c r="J30" s="6">
        <f t="shared" si="0"/>
        <v>62</v>
      </c>
      <c r="K30" s="19"/>
    </row>
    <row r="31" spans="1:11" x14ac:dyDescent="0.25">
      <c r="A31" s="47"/>
      <c r="B31" s="22" t="s">
        <v>31</v>
      </c>
      <c r="C31" s="6">
        <v>0</v>
      </c>
      <c r="D31" s="6">
        <v>10</v>
      </c>
      <c r="E31" s="6">
        <v>12</v>
      </c>
      <c r="F31" s="6">
        <v>30</v>
      </c>
      <c r="G31" s="6">
        <v>0</v>
      </c>
      <c r="H31" s="6">
        <v>0</v>
      </c>
      <c r="I31" s="6">
        <v>0</v>
      </c>
      <c r="J31" s="6">
        <f t="shared" si="0"/>
        <v>52</v>
      </c>
      <c r="K31" s="19"/>
    </row>
    <row r="32" spans="1:11" x14ac:dyDescent="0.25">
      <c r="A32" s="47"/>
      <c r="B32" s="22" t="s">
        <v>32</v>
      </c>
      <c r="C32" s="6">
        <v>0</v>
      </c>
      <c r="D32" s="6">
        <v>0</v>
      </c>
      <c r="E32" s="6">
        <v>12</v>
      </c>
      <c r="F32" s="6">
        <v>100</v>
      </c>
      <c r="G32" s="6">
        <v>0</v>
      </c>
      <c r="H32" s="6">
        <v>0</v>
      </c>
      <c r="I32" s="6">
        <v>0</v>
      </c>
      <c r="J32" s="6">
        <f t="shared" si="0"/>
        <v>112</v>
      </c>
      <c r="K32" s="19"/>
    </row>
    <row r="33" spans="1:11" x14ac:dyDescent="0.25">
      <c r="A33" s="47"/>
      <c r="B33" s="22" t="s">
        <v>33</v>
      </c>
      <c r="C33" s="6">
        <v>0</v>
      </c>
      <c r="D33" s="6">
        <v>0</v>
      </c>
      <c r="E33" s="6">
        <v>12</v>
      </c>
      <c r="F33" s="6">
        <v>250</v>
      </c>
      <c r="G33" s="6">
        <v>0</v>
      </c>
      <c r="H33" s="6">
        <v>0</v>
      </c>
      <c r="I33" s="6">
        <v>0</v>
      </c>
      <c r="J33" s="6">
        <f t="shared" si="0"/>
        <v>262</v>
      </c>
      <c r="K33" s="19"/>
    </row>
    <row r="34" spans="1:11" x14ac:dyDescent="0.25">
      <c r="A34" s="48"/>
      <c r="B34" s="22" t="s">
        <v>34</v>
      </c>
      <c r="C34" s="6">
        <v>0</v>
      </c>
      <c r="D34" s="6">
        <v>0</v>
      </c>
      <c r="E34" s="6">
        <v>12</v>
      </c>
      <c r="F34" s="6">
        <v>250</v>
      </c>
      <c r="G34" s="6">
        <v>0</v>
      </c>
      <c r="H34" s="6">
        <v>0</v>
      </c>
      <c r="I34" s="6">
        <v>0</v>
      </c>
      <c r="J34" s="6">
        <f t="shared" si="0"/>
        <v>262</v>
      </c>
      <c r="K34" s="19"/>
    </row>
    <row r="35" spans="1:11" x14ac:dyDescent="0.25">
      <c r="A35" s="46" t="s">
        <v>35</v>
      </c>
      <c r="B35" s="23" t="s">
        <v>0</v>
      </c>
      <c r="C35" s="24"/>
      <c r="D35" s="24"/>
      <c r="E35" s="24"/>
      <c r="F35" s="24"/>
      <c r="G35" s="24"/>
      <c r="H35" s="24"/>
      <c r="I35" s="24"/>
      <c r="J35" s="25"/>
      <c r="K35" s="19"/>
    </row>
    <row r="36" spans="1:11" x14ac:dyDescent="0.25">
      <c r="A36" s="47"/>
      <c r="B36" s="22" t="s">
        <v>36</v>
      </c>
      <c r="C36" s="6">
        <v>0</v>
      </c>
      <c r="D36" s="26">
        <v>100</v>
      </c>
      <c r="E36" s="6">
        <v>637</v>
      </c>
      <c r="F36" s="6">
        <v>100</v>
      </c>
      <c r="G36" s="6">
        <v>30</v>
      </c>
      <c r="H36" s="6">
        <v>0</v>
      </c>
      <c r="I36" s="6">
        <v>554</v>
      </c>
      <c r="J36" s="6">
        <f>SUM(C36,D36,E36,F36,G36,H36,I36)</f>
        <v>1421</v>
      </c>
      <c r="K36" s="19"/>
    </row>
    <row r="37" spans="1:11" x14ac:dyDescent="0.25">
      <c r="A37" s="47"/>
      <c r="B37" s="21" t="s">
        <v>37</v>
      </c>
      <c r="C37" s="6">
        <v>100</v>
      </c>
      <c r="D37" s="6">
        <v>0</v>
      </c>
      <c r="E37" s="6">
        <v>120</v>
      </c>
      <c r="F37" s="6">
        <v>100</v>
      </c>
      <c r="G37" s="6">
        <v>0</v>
      </c>
      <c r="H37" s="6">
        <v>0</v>
      </c>
      <c r="I37" s="6">
        <v>0</v>
      </c>
      <c r="J37" s="6">
        <f>SUM(C37,D37,E37,F37,G37,H37,I37)</f>
        <v>320</v>
      </c>
      <c r="K37" s="19"/>
    </row>
    <row r="38" spans="1:11" x14ac:dyDescent="0.25">
      <c r="A38" s="47"/>
      <c r="B38" s="21" t="s">
        <v>38</v>
      </c>
      <c r="C38" s="6">
        <v>0</v>
      </c>
      <c r="D38" s="6">
        <v>200</v>
      </c>
      <c r="E38" s="6">
        <v>10</v>
      </c>
      <c r="F38" s="6">
        <v>0</v>
      </c>
      <c r="G38" s="6">
        <v>0</v>
      </c>
      <c r="H38" s="6">
        <v>0</v>
      </c>
      <c r="I38" s="6">
        <v>0</v>
      </c>
      <c r="J38" s="6">
        <f>SUM(C38,D38,E38,F38,G38,H38,I38)</f>
        <v>210</v>
      </c>
      <c r="K38" s="19"/>
    </row>
    <row r="39" spans="1:11" x14ac:dyDescent="0.25">
      <c r="A39" s="47"/>
      <c r="B39" s="21" t="s">
        <v>39</v>
      </c>
      <c r="C39" s="6">
        <v>0</v>
      </c>
      <c r="D39" s="6">
        <v>0</v>
      </c>
      <c r="E39" s="6">
        <v>10</v>
      </c>
      <c r="F39" s="6">
        <v>200</v>
      </c>
      <c r="G39" s="6">
        <v>0</v>
      </c>
      <c r="H39" s="6">
        <v>0</v>
      </c>
      <c r="I39" s="6">
        <v>0</v>
      </c>
      <c r="J39" s="6">
        <f>SUM(C39,D39,E39,F39,G39,H39,I39)</f>
        <v>210</v>
      </c>
      <c r="K39" s="19"/>
    </row>
    <row r="40" spans="1:11" x14ac:dyDescent="0.25">
      <c r="A40" s="48"/>
      <c r="B40" s="21" t="s">
        <v>40</v>
      </c>
      <c r="C40" s="6">
        <v>0</v>
      </c>
      <c r="D40" s="6">
        <v>80</v>
      </c>
      <c r="E40" s="6">
        <v>365</v>
      </c>
      <c r="F40" s="6">
        <v>80</v>
      </c>
      <c r="G40" s="6">
        <v>0</v>
      </c>
      <c r="H40" s="6">
        <v>0</v>
      </c>
      <c r="I40" s="6">
        <v>0</v>
      </c>
      <c r="J40" s="6">
        <f>SUM(C40,D40,E40,F40,G40,H40,I40)</f>
        <v>525</v>
      </c>
      <c r="K40" s="19"/>
    </row>
    <row r="41" spans="1:11" x14ac:dyDescent="0.25">
      <c r="A41" s="43" t="s">
        <v>41</v>
      </c>
      <c r="B41" s="23" t="s">
        <v>0</v>
      </c>
      <c r="C41" s="24"/>
      <c r="D41" s="24"/>
      <c r="E41" s="24"/>
      <c r="F41" s="24"/>
      <c r="G41" s="24"/>
      <c r="H41" s="24"/>
      <c r="I41" s="24"/>
      <c r="J41" s="25"/>
      <c r="K41" s="19"/>
    </row>
    <row r="42" spans="1:11" x14ac:dyDescent="0.25">
      <c r="A42" s="44"/>
      <c r="B42" s="21" t="s">
        <v>42</v>
      </c>
      <c r="C42" s="6">
        <v>0</v>
      </c>
      <c r="D42" s="6">
        <v>600</v>
      </c>
      <c r="E42" s="6">
        <v>90</v>
      </c>
      <c r="F42" s="6">
        <v>0</v>
      </c>
      <c r="G42" s="6">
        <v>1150</v>
      </c>
      <c r="H42" s="6">
        <v>550</v>
      </c>
      <c r="I42" s="6">
        <v>447</v>
      </c>
      <c r="J42" s="6">
        <f>SUM(C42,D42,E42,F42,G42,H42,I42)</f>
        <v>2837</v>
      </c>
      <c r="K42" s="19"/>
    </row>
    <row r="43" spans="1:11" ht="24" x14ac:dyDescent="0.25">
      <c r="A43" s="44"/>
      <c r="B43" s="22" t="s">
        <v>43</v>
      </c>
      <c r="C43" s="6">
        <v>0</v>
      </c>
      <c r="D43" s="6">
        <v>200</v>
      </c>
      <c r="E43" s="6">
        <v>720</v>
      </c>
      <c r="F43" s="6">
        <v>30</v>
      </c>
      <c r="G43" s="6">
        <v>0</v>
      </c>
      <c r="H43" s="6">
        <v>0</v>
      </c>
      <c r="I43" s="6">
        <v>626</v>
      </c>
      <c r="J43" s="6">
        <f>SUM(C43,D43,E43,F43,G43,H43,I43)</f>
        <v>1576</v>
      </c>
      <c r="K43" s="19"/>
    </row>
    <row r="44" spans="1:11" ht="36" x14ac:dyDescent="0.25">
      <c r="A44" s="45"/>
      <c r="B44" s="22" t="s">
        <v>44</v>
      </c>
      <c r="C44" s="6">
        <v>33</v>
      </c>
      <c r="D44" s="6">
        <v>50</v>
      </c>
      <c r="E44" s="6">
        <v>36</v>
      </c>
      <c r="F44" s="6">
        <v>2500</v>
      </c>
      <c r="G44" s="6">
        <v>0</v>
      </c>
      <c r="H44" s="6">
        <v>0</v>
      </c>
      <c r="I44" s="6"/>
      <c r="J44" s="6">
        <f>SUM(C44,D44,E44,F44,G44,H44,I44)</f>
        <v>2619</v>
      </c>
      <c r="K44" s="19"/>
    </row>
  </sheetData>
  <mergeCells count="3">
    <mergeCell ref="A41:A44"/>
    <mergeCell ref="A35:A40"/>
    <mergeCell ref="A3:A34"/>
  </mergeCells>
  <pageMargins left="0.511811024" right="0.511811024" top="0.78740157499999996" bottom="0.78740157499999996" header="0.31496062000000002" footer="0.31496062000000002"/>
  <pageSetup paperSize="8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2" x14ac:dyDescent="0.2"/>
  <cols>
    <col min="1" max="1" width="10.7109375" style="10" customWidth="1"/>
    <col min="2" max="2" width="45.7109375" style="15" customWidth="1"/>
    <col min="3" max="16" width="12.7109375" style="7" customWidth="1"/>
    <col min="17" max="17" width="17.85546875" style="7" bestFit="1" customWidth="1"/>
    <col min="18" max="16384" width="9.140625" style="10"/>
  </cols>
  <sheetData>
    <row r="1" spans="1:17" ht="24" x14ac:dyDescent="0.2">
      <c r="A1" s="1"/>
      <c r="B1" s="8"/>
      <c r="C1" s="2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78</v>
      </c>
    </row>
    <row r="2" spans="1:17" s="7" customFormat="1" ht="24" x14ac:dyDescent="0.25">
      <c r="A2" s="11" t="s">
        <v>81</v>
      </c>
      <c r="B2" s="5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76</v>
      </c>
    </row>
    <row r="3" spans="1:17" ht="24" x14ac:dyDescent="0.2">
      <c r="A3" s="46" t="s">
        <v>82</v>
      </c>
      <c r="B3" s="12" t="s">
        <v>99</v>
      </c>
      <c r="C3" s="6">
        <v>500</v>
      </c>
      <c r="D3" s="6">
        <v>784</v>
      </c>
      <c r="E3" s="6">
        <v>2468</v>
      </c>
      <c r="F3" s="6">
        <v>1130</v>
      </c>
      <c r="G3" s="6">
        <v>867</v>
      </c>
      <c r="H3" s="6">
        <v>494</v>
      </c>
      <c r="I3" s="6">
        <v>724</v>
      </c>
      <c r="J3" s="6">
        <v>600</v>
      </c>
      <c r="K3" s="6">
        <v>57</v>
      </c>
      <c r="L3" s="6">
        <v>995</v>
      </c>
      <c r="M3" s="6">
        <v>1700</v>
      </c>
      <c r="N3" s="6">
        <v>808</v>
      </c>
      <c r="O3" s="6">
        <v>1752</v>
      </c>
      <c r="P3" s="6">
        <v>200</v>
      </c>
      <c r="Q3" s="6">
        <f t="shared" ref="Q3:Q34" si="0">SUM(P3,O3,N3,M3,L3,K3,J3,I3,H3,G3,F3,E3,D3,C3)</f>
        <v>13079</v>
      </c>
    </row>
    <row r="4" spans="1:17" x14ac:dyDescent="0.2">
      <c r="A4" s="47"/>
      <c r="B4" s="12" t="s">
        <v>100</v>
      </c>
      <c r="C4" s="6">
        <v>150</v>
      </c>
      <c r="D4" s="6">
        <v>375</v>
      </c>
      <c r="E4" s="6">
        <v>2568</v>
      </c>
      <c r="F4" s="6">
        <v>1130</v>
      </c>
      <c r="G4" s="6">
        <v>250</v>
      </c>
      <c r="H4" s="6">
        <v>50</v>
      </c>
      <c r="I4" s="6">
        <v>724</v>
      </c>
      <c r="J4" s="6">
        <v>400</v>
      </c>
      <c r="K4" s="6">
        <v>40</v>
      </c>
      <c r="L4" s="6">
        <v>100</v>
      </c>
      <c r="M4" s="6">
        <v>1500</v>
      </c>
      <c r="N4" s="6">
        <v>100</v>
      </c>
      <c r="O4" s="6">
        <v>780</v>
      </c>
      <c r="P4" s="6">
        <v>150</v>
      </c>
      <c r="Q4" s="6">
        <f t="shared" si="0"/>
        <v>8317</v>
      </c>
    </row>
    <row r="5" spans="1:17" x14ac:dyDescent="0.2">
      <c r="A5" s="47"/>
      <c r="B5" s="12" t="s">
        <v>101</v>
      </c>
      <c r="C5" s="6">
        <v>150</v>
      </c>
      <c r="D5" s="6">
        <v>400</v>
      </c>
      <c r="E5" s="6">
        <v>1572</v>
      </c>
      <c r="F5" s="6">
        <v>1130</v>
      </c>
      <c r="G5" s="6">
        <v>50</v>
      </c>
      <c r="H5" s="6">
        <v>50</v>
      </c>
      <c r="I5" s="6">
        <v>724</v>
      </c>
      <c r="J5" s="6">
        <v>600</v>
      </c>
      <c r="K5" s="6">
        <v>40</v>
      </c>
      <c r="L5" s="6">
        <v>100</v>
      </c>
      <c r="M5" s="6">
        <v>1500</v>
      </c>
      <c r="N5" s="6">
        <v>100</v>
      </c>
      <c r="O5" s="6">
        <v>780</v>
      </c>
      <c r="P5" s="6">
        <v>150</v>
      </c>
      <c r="Q5" s="6">
        <f t="shared" si="0"/>
        <v>7346</v>
      </c>
    </row>
    <row r="6" spans="1:17" x14ac:dyDescent="0.2">
      <c r="A6" s="47"/>
      <c r="B6" s="12" t="s">
        <v>102</v>
      </c>
      <c r="C6" s="6">
        <v>150</v>
      </c>
      <c r="D6" s="6">
        <v>100</v>
      </c>
      <c r="E6" s="6">
        <v>1572</v>
      </c>
      <c r="F6" s="6">
        <v>1130</v>
      </c>
      <c r="G6" s="6">
        <v>50</v>
      </c>
      <c r="H6" s="6">
        <v>50</v>
      </c>
      <c r="I6" s="6">
        <v>724</v>
      </c>
      <c r="J6" s="6">
        <v>0</v>
      </c>
      <c r="K6" s="6">
        <v>40</v>
      </c>
      <c r="L6" s="6">
        <v>100</v>
      </c>
      <c r="M6" s="6">
        <v>100</v>
      </c>
      <c r="N6" s="6">
        <v>0</v>
      </c>
      <c r="O6" s="6">
        <v>820</v>
      </c>
      <c r="P6" s="6">
        <v>150</v>
      </c>
      <c r="Q6" s="6">
        <f t="shared" si="0"/>
        <v>4986</v>
      </c>
    </row>
    <row r="7" spans="1:17" x14ac:dyDescent="0.2">
      <c r="A7" s="47"/>
      <c r="B7" s="12" t="s">
        <v>103</v>
      </c>
      <c r="C7" s="6">
        <v>150</v>
      </c>
      <c r="D7" s="6">
        <v>100</v>
      </c>
      <c r="E7" s="6">
        <v>1572</v>
      </c>
      <c r="F7" s="6">
        <v>1130</v>
      </c>
      <c r="G7" s="6">
        <v>0</v>
      </c>
      <c r="H7" s="6">
        <v>0</v>
      </c>
      <c r="I7" s="6">
        <v>724</v>
      </c>
      <c r="J7" s="6">
        <v>0</v>
      </c>
      <c r="K7" s="6">
        <v>40</v>
      </c>
      <c r="L7" s="6">
        <v>100</v>
      </c>
      <c r="M7" s="6">
        <v>100</v>
      </c>
      <c r="N7" s="6">
        <v>0</v>
      </c>
      <c r="O7" s="6">
        <v>0</v>
      </c>
      <c r="P7" s="6">
        <v>150</v>
      </c>
      <c r="Q7" s="6">
        <f t="shared" si="0"/>
        <v>4066</v>
      </c>
    </row>
    <row r="8" spans="1:17" x14ac:dyDescent="0.2">
      <c r="A8" s="47"/>
      <c r="B8" s="12" t="s">
        <v>104</v>
      </c>
      <c r="C8" s="6">
        <v>500</v>
      </c>
      <c r="D8" s="6">
        <v>400</v>
      </c>
      <c r="E8" s="6">
        <v>1642</v>
      </c>
      <c r="F8" s="6">
        <v>1130</v>
      </c>
      <c r="G8" s="6">
        <v>50</v>
      </c>
      <c r="H8" s="6">
        <v>392</v>
      </c>
      <c r="I8" s="6">
        <v>724</v>
      </c>
      <c r="J8" s="6">
        <v>600</v>
      </c>
      <c r="K8" s="6">
        <v>40</v>
      </c>
      <c r="L8" s="6">
        <v>100</v>
      </c>
      <c r="M8" s="6">
        <v>1500</v>
      </c>
      <c r="N8" s="6">
        <v>0</v>
      </c>
      <c r="O8" s="6">
        <v>820</v>
      </c>
      <c r="P8" s="6">
        <v>150</v>
      </c>
      <c r="Q8" s="6">
        <f t="shared" si="0"/>
        <v>8048</v>
      </c>
    </row>
    <row r="9" spans="1:17" x14ac:dyDescent="0.2">
      <c r="A9" s="47"/>
      <c r="B9" s="12" t="s">
        <v>105</v>
      </c>
      <c r="C9" s="6">
        <v>20</v>
      </c>
      <c r="D9" s="6">
        <v>100</v>
      </c>
      <c r="E9" s="6">
        <v>280</v>
      </c>
      <c r="F9" s="6">
        <v>1130</v>
      </c>
      <c r="G9" s="6">
        <v>50</v>
      </c>
      <c r="H9" s="6">
        <v>0</v>
      </c>
      <c r="I9" s="6">
        <v>724</v>
      </c>
      <c r="J9" s="6">
        <v>0</v>
      </c>
      <c r="K9" s="6">
        <v>40</v>
      </c>
      <c r="L9" s="6">
        <v>100</v>
      </c>
      <c r="M9" s="6">
        <v>1500</v>
      </c>
      <c r="N9" s="6">
        <v>0</v>
      </c>
      <c r="O9" s="6">
        <v>0</v>
      </c>
      <c r="P9" s="6">
        <v>0</v>
      </c>
      <c r="Q9" s="6">
        <f t="shared" si="0"/>
        <v>3944</v>
      </c>
    </row>
    <row r="10" spans="1:17" x14ac:dyDescent="0.2">
      <c r="A10" s="47"/>
      <c r="B10" s="12" t="s">
        <v>106</v>
      </c>
      <c r="C10" s="6">
        <v>0</v>
      </c>
      <c r="D10" s="6">
        <v>10</v>
      </c>
      <c r="E10" s="6">
        <v>0</v>
      </c>
      <c r="F10" s="6">
        <v>1130</v>
      </c>
      <c r="G10" s="6">
        <v>0</v>
      </c>
      <c r="H10" s="6">
        <v>445</v>
      </c>
      <c r="I10" s="6">
        <v>724</v>
      </c>
      <c r="J10" s="6">
        <v>0</v>
      </c>
      <c r="K10" s="6">
        <v>0</v>
      </c>
      <c r="L10" s="6">
        <v>0</v>
      </c>
      <c r="M10" s="6">
        <v>1500</v>
      </c>
      <c r="N10" s="6">
        <v>0</v>
      </c>
      <c r="O10" s="6">
        <v>0</v>
      </c>
      <c r="P10" s="6">
        <v>0</v>
      </c>
      <c r="Q10" s="6">
        <f t="shared" si="0"/>
        <v>3809</v>
      </c>
    </row>
    <row r="11" spans="1:17" x14ac:dyDescent="0.2">
      <c r="A11" s="47"/>
      <c r="B11" s="12" t="s">
        <v>107</v>
      </c>
      <c r="C11" s="6">
        <v>200</v>
      </c>
      <c r="D11" s="6">
        <v>100</v>
      </c>
      <c r="E11" s="6">
        <v>50</v>
      </c>
      <c r="F11" s="6">
        <v>1130</v>
      </c>
      <c r="G11" s="6">
        <v>0</v>
      </c>
      <c r="H11" s="6">
        <v>445</v>
      </c>
      <c r="I11" s="6">
        <v>724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f t="shared" si="0"/>
        <v>2649</v>
      </c>
    </row>
    <row r="12" spans="1:17" x14ac:dyDescent="0.2">
      <c r="A12" s="47"/>
      <c r="B12" s="12" t="s">
        <v>108</v>
      </c>
      <c r="C12" s="6">
        <v>450</v>
      </c>
      <c r="D12" s="6">
        <v>100</v>
      </c>
      <c r="E12" s="6">
        <v>0</v>
      </c>
      <c r="F12" s="6">
        <v>1130</v>
      </c>
      <c r="G12" s="6">
        <v>0</v>
      </c>
      <c r="H12" s="6">
        <v>0</v>
      </c>
      <c r="I12" s="6">
        <v>450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120</v>
      </c>
      <c r="P12" s="6">
        <v>20</v>
      </c>
      <c r="Q12" s="6">
        <f t="shared" si="0"/>
        <v>2270</v>
      </c>
    </row>
    <row r="13" spans="1:17" x14ac:dyDescent="0.2">
      <c r="A13" s="47"/>
      <c r="B13" s="12" t="s">
        <v>109</v>
      </c>
      <c r="C13" s="6">
        <v>0</v>
      </c>
      <c r="D13" s="6">
        <v>20</v>
      </c>
      <c r="E13" s="6">
        <v>0</v>
      </c>
      <c r="F13" s="6">
        <v>25</v>
      </c>
      <c r="G13" s="6">
        <v>6</v>
      </c>
      <c r="H13" s="6">
        <v>1</v>
      </c>
      <c r="I13" s="6">
        <v>20</v>
      </c>
      <c r="J13" s="6">
        <v>0</v>
      </c>
      <c r="K13" s="6">
        <v>0</v>
      </c>
      <c r="L13" s="6">
        <v>7</v>
      </c>
      <c r="M13" s="6">
        <v>1000</v>
      </c>
      <c r="N13" s="6">
        <v>0</v>
      </c>
      <c r="O13" s="6">
        <v>1080</v>
      </c>
      <c r="P13" s="6">
        <v>50</v>
      </c>
      <c r="Q13" s="6">
        <f t="shared" si="0"/>
        <v>2209</v>
      </c>
    </row>
    <row r="14" spans="1:17" x14ac:dyDescent="0.2">
      <c r="A14" s="47"/>
      <c r="B14" s="12" t="s">
        <v>110</v>
      </c>
      <c r="C14" s="6">
        <v>0</v>
      </c>
      <c r="D14" s="6">
        <v>20</v>
      </c>
      <c r="E14" s="6">
        <v>0</v>
      </c>
      <c r="F14" s="6">
        <v>0</v>
      </c>
      <c r="G14" s="6">
        <v>0</v>
      </c>
      <c r="H14" s="6">
        <v>1</v>
      </c>
      <c r="I14" s="6">
        <v>20</v>
      </c>
      <c r="J14" s="6">
        <v>0</v>
      </c>
      <c r="K14" s="6">
        <v>0</v>
      </c>
      <c r="L14" s="6">
        <v>7</v>
      </c>
      <c r="M14" s="6">
        <v>20</v>
      </c>
      <c r="N14" s="6">
        <v>0</v>
      </c>
      <c r="O14" s="6">
        <v>12</v>
      </c>
      <c r="P14" s="6">
        <v>0</v>
      </c>
      <c r="Q14" s="6">
        <f t="shared" si="0"/>
        <v>80</v>
      </c>
    </row>
    <row r="15" spans="1:17" x14ac:dyDescent="0.2">
      <c r="A15" s="47"/>
      <c r="B15" s="12" t="s">
        <v>111</v>
      </c>
      <c r="C15" s="6">
        <v>500</v>
      </c>
      <c r="D15" s="6">
        <v>400</v>
      </c>
      <c r="E15" s="6">
        <v>2468</v>
      </c>
      <c r="F15" s="6">
        <v>1130</v>
      </c>
      <c r="G15" s="6">
        <v>867</v>
      </c>
      <c r="H15" s="6">
        <v>483</v>
      </c>
      <c r="I15" s="6">
        <v>724</v>
      </c>
      <c r="J15" s="6">
        <v>600</v>
      </c>
      <c r="K15" s="6">
        <v>25</v>
      </c>
      <c r="L15" s="6">
        <v>995</v>
      </c>
      <c r="M15" s="6">
        <v>1500</v>
      </c>
      <c r="N15" s="6">
        <v>0</v>
      </c>
      <c r="O15" s="6">
        <v>1752</v>
      </c>
      <c r="P15" s="6">
        <v>200</v>
      </c>
      <c r="Q15" s="6">
        <f t="shared" si="0"/>
        <v>11644</v>
      </c>
    </row>
    <row r="16" spans="1:17" x14ac:dyDescent="0.2">
      <c r="A16" s="47"/>
      <c r="B16" s="12" t="s">
        <v>112</v>
      </c>
      <c r="C16" s="6">
        <v>500</v>
      </c>
      <c r="D16" s="6">
        <v>100</v>
      </c>
      <c r="E16" s="6">
        <v>2468</v>
      </c>
      <c r="F16" s="6">
        <v>250</v>
      </c>
      <c r="G16" s="6">
        <v>200</v>
      </c>
      <c r="H16" s="6">
        <v>483</v>
      </c>
      <c r="I16" s="6">
        <v>724</v>
      </c>
      <c r="J16" s="6">
        <v>600</v>
      </c>
      <c r="K16" s="6">
        <v>25</v>
      </c>
      <c r="L16" s="6">
        <v>995</v>
      </c>
      <c r="M16" s="6">
        <v>830</v>
      </c>
      <c r="N16" s="6">
        <v>0</v>
      </c>
      <c r="O16" s="6">
        <v>1752</v>
      </c>
      <c r="P16" s="6">
        <v>150</v>
      </c>
      <c r="Q16" s="6">
        <f t="shared" si="0"/>
        <v>9077</v>
      </c>
    </row>
    <row r="17" spans="1:17" x14ac:dyDescent="0.2">
      <c r="A17" s="47"/>
      <c r="B17" s="12" t="s">
        <v>113</v>
      </c>
      <c r="C17" s="6">
        <v>500</v>
      </c>
      <c r="D17" s="6">
        <v>100</v>
      </c>
      <c r="E17" s="6">
        <v>2468</v>
      </c>
      <c r="F17" s="6">
        <v>250</v>
      </c>
      <c r="G17" s="6">
        <v>200</v>
      </c>
      <c r="H17" s="6">
        <v>483</v>
      </c>
      <c r="I17" s="6">
        <v>724</v>
      </c>
      <c r="J17" s="6">
        <v>600</v>
      </c>
      <c r="K17" s="6">
        <v>25</v>
      </c>
      <c r="L17" s="6">
        <v>995</v>
      </c>
      <c r="M17" s="6">
        <v>830</v>
      </c>
      <c r="N17" s="6">
        <v>0</v>
      </c>
      <c r="O17" s="6">
        <v>1752</v>
      </c>
      <c r="P17" s="6">
        <v>150</v>
      </c>
      <c r="Q17" s="6">
        <f t="shared" si="0"/>
        <v>9077</v>
      </c>
    </row>
    <row r="18" spans="1:17" x14ac:dyDescent="0.2">
      <c r="A18" s="47"/>
      <c r="B18" s="12" t="s">
        <v>114</v>
      </c>
      <c r="C18" s="6">
        <v>0</v>
      </c>
      <c r="D18" s="6">
        <v>20</v>
      </c>
      <c r="E18" s="6">
        <v>836</v>
      </c>
      <c r="F18" s="6">
        <v>250</v>
      </c>
      <c r="G18" s="6">
        <v>867</v>
      </c>
      <c r="H18" s="6">
        <v>483</v>
      </c>
      <c r="I18" s="6">
        <v>724</v>
      </c>
      <c r="J18" s="6">
        <v>600</v>
      </c>
      <c r="K18" s="6">
        <v>25</v>
      </c>
      <c r="L18" s="6">
        <v>100</v>
      </c>
      <c r="M18" s="6">
        <v>80</v>
      </c>
      <c r="N18" s="6">
        <v>51</v>
      </c>
      <c r="O18" s="6">
        <v>117</v>
      </c>
      <c r="P18" s="6">
        <v>50</v>
      </c>
      <c r="Q18" s="6">
        <f t="shared" si="0"/>
        <v>4203</v>
      </c>
    </row>
    <row r="19" spans="1:17" x14ac:dyDescent="0.2">
      <c r="A19" s="47"/>
      <c r="B19" s="12" t="s">
        <v>115</v>
      </c>
      <c r="C19" s="6">
        <v>0</v>
      </c>
      <c r="D19" s="6">
        <v>20</v>
      </c>
      <c r="E19" s="6">
        <v>836</v>
      </c>
      <c r="F19" s="6">
        <v>250</v>
      </c>
      <c r="G19" s="6">
        <v>867</v>
      </c>
      <c r="H19" s="6">
        <v>483</v>
      </c>
      <c r="I19" s="6">
        <v>724</v>
      </c>
      <c r="J19" s="6">
        <v>600</v>
      </c>
      <c r="K19" s="6">
        <v>25</v>
      </c>
      <c r="L19" s="6">
        <v>100</v>
      </c>
      <c r="M19" s="6">
        <v>80</v>
      </c>
      <c r="N19" s="6">
        <v>51</v>
      </c>
      <c r="O19" s="6">
        <v>117</v>
      </c>
      <c r="P19" s="6">
        <v>50</v>
      </c>
      <c r="Q19" s="6">
        <f t="shared" si="0"/>
        <v>4203</v>
      </c>
    </row>
    <row r="20" spans="1:17" x14ac:dyDescent="0.2">
      <c r="A20" s="47"/>
      <c r="B20" s="12" t="s">
        <v>116</v>
      </c>
      <c r="C20" s="6">
        <v>20</v>
      </c>
      <c r="D20" s="6">
        <v>20</v>
      </c>
      <c r="E20" s="6">
        <v>2088</v>
      </c>
      <c r="F20" s="6">
        <v>250</v>
      </c>
      <c r="G20" s="6">
        <v>200</v>
      </c>
      <c r="H20" s="6">
        <v>410</v>
      </c>
      <c r="I20" s="6">
        <v>450</v>
      </c>
      <c r="J20" s="6">
        <v>600</v>
      </c>
      <c r="K20" s="6">
        <v>25</v>
      </c>
      <c r="L20" s="6">
        <v>800</v>
      </c>
      <c r="M20" s="6">
        <v>80</v>
      </c>
      <c r="N20" s="6">
        <v>51</v>
      </c>
      <c r="O20" s="6">
        <v>117</v>
      </c>
      <c r="P20" s="6">
        <v>100</v>
      </c>
      <c r="Q20" s="6">
        <f t="shared" si="0"/>
        <v>5211</v>
      </c>
    </row>
    <row r="21" spans="1:17" x14ac:dyDescent="0.2">
      <c r="A21" s="47"/>
      <c r="B21" s="12" t="s">
        <v>117</v>
      </c>
      <c r="C21" s="6">
        <v>20</v>
      </c>
      <c r="D21" s="6">
        <v>20</v>
      </c>
      <c r="E21" s="6">
        <v>2088</v>
      </c>
      <c r="F21" s="6">
        <v>250</v>
      </c>
      <c r="G21" s="6">
        <v>200</v>
      </c>
      <c r="H21" s="6">
        <v>410</v>
      </c>
      <c r="I21" s="6">
        <v>450</v>
      </c>
      <c r="J21" s="6">
        <v>600</v>
      </c>
      <c r="K21" s="6">
        <v>25</v>
      </c>
      <c r="L21" s="6">
        <v>800</v>
      </c>
      <c r="M21" s="6">
        <v>80</v>
      </c>
      <c r="N21" s="6">
        <v>51</v>
      </c>
      <c r="O21" s="6">
        <v>117</v>
      </c>
      <c r="P21" s="6">
        <v>100</v>
      </c>
      <c r="Q21" s="6">
        <f t="shared" si="0"/>
        <v>5211</v>
      </c>
    </row>
    <row r="22" spans="1:17" x14ac:dyDescent="0.2">
      <c r="A22" s="47"/>
      <c r="B22" s="12" t="s">
        <v>118</v>
      </c>
      <c r="C22" s="6">
        <v>0</v>
      </c>
      <c r="D22" s="6">
        <v>15</v>
      </c>
      <c r="E22" s="6">
        <v>0</v>
      </c>
      <c r="F22" s="6">
        <v>250</v>
      </c>
      <c r="G22" s="6">
        <v>0</v>
      </c>
      <c r="H22" s="6">
        <v>0</v>
      </c>
      <c r="I22" s="6">
        <v>450</v>
      </c>
      <c r="J22" s="6">
        <v>0</v>
      </c>
      <c r="K22" s="6">
        <v>0</v>
      </c>
      <c r="L22" s="6">
        <v>0</v>
      </c>
      <c r="M22" s="6">
        <v>80</v>
      </c>
      <c r="N22" s="6">
        <v>0</v>
      </c>
      <c r="O22" s="6">
        <v>0</v>
      </c>
      <c r="P22" s="6">
        <v>100</v>
      </c>
      <c r="Q22" s="6">
        <f t="shared" si="0"/>
        <v>895</v>
      </c>
    </row>
    <row r="23" spans="1:17" x14ac:dyDescent="0.2">
      <c r="A23" s="47"/>
      <c r="B23" s="12" t="s">
        <v>119</v>
      </c>
      <c r="C23" s="6">
        <v>20</v>
      </c>
      <c r="D23" s="6">
        <v>10</v>
      </c>
      <c r="E23" s="6">
        <v>2088</v>
      </c>
      <c r="F23" s="6">
        <v>250</v>
      </c>
      <c r="G23" s="6">
        <v>0</v>
      </c>
      <c r="H23" s="6">
        <v>0</v>
      </c>
      <c r="I23" s="6">
        <v>450</v>
      </c>
      <c r="J23" s="6">
        <v>600</v>
      </c>
      <c r="K23" s="6">
        <v>0</v>
      </c>
      <c r="L23" s="6">
        <v>0</v>
      </c>
      <c r="M23" s="6">
        <v>80</v>
      </c>
      <c r="N23" s="6">
        <v>0</v>
      </c>
      <c r="O23" s="6">
        <v>117</v>
      </c>
      <c r="P23" s="6">
        <v>100</v>
      </c>
      <c r="Q23" s="6">
        <f t="shared" si="0"/>
        <v>3715</v>
      </c>
    </row>
    <row r="24" spans="1:17" x14ac:dyDescent="0.2">
      <c r="A24" s="47"/>
      <c r="B24" s="12" t="s">
        <v>120</v>
      </c>
      <c r="C24" s="6">
        <v>0</v>
      </c>
      <c r="D24" s="6">
        <v>10</v>
      </c>
      <c r="E24" s="6">
        <v>0</v>
      </c>
      <c r="F24" s="6">
        <v>250</v>
      </c>
      <c r="G24" s="6">
        <v>30</v>
      </c>
      <c r="H24" s="6">
        <v>11</v>
      </c>
      <c r="I24" s="6">
        <v>450</v>
      </c>
      <c r="J24" s="6">
        <v>55</v>
      </c>
      <c r="K24" s="6">
        <v>0</v>
      </c>
      <c r="L24" s="6">
        <v>0</v>
      </c>
      <c r="M24" s="6">
        <v>50</v>
      </c>
      <c r="N24" s="6">
        <v>0</v>
      </c>
      <c r="O24" s="6">
        <v>120</v>
      </c>
      <c r="P24" s="6">
        <v>100</v>
      </c>
      <c r="Q24" s="6">
        <f t="shared" si="0"/>
        <v>1076</v>
      </c>
    </row>
    <row r="25" spans="1:17" x14ac:dyDescent="0.2">
      <c r="A25" s="47"/>
      <c r="B25" s="12" t="s">
        <v>121</v>
      </c>
      <c r="C25" s="6">
        <v>0</v>
      </c>
      <c r="D25" s="6">
        <v>10</v>
      </c>
      <c r="E25" s="6">
        <v>0</v>
      </c>
      <c r="F25" s="6">
        <v>250</v>
      </c>
      <c r="G25" s="6">
        <v>30</v>
      </c>
      <c r="H25" s="6">
        <v>11</v>
      </c>
      <c r="I25" s="6">
        <v>450</v>
      </c>
      <c r="J25" s="6">
        <v>55</v>
      </c>
      <c r="K25" s="6">
        <v>0</v>
      </c>
      <c r="L25" s="6">
        <v>0</v>
      </c>
      <c r="M25" s="6">
        <v>0</v>
      </c>
      <c r="N25" s="6">
        <v>0</v>
      </c>
      <c r="O25" s="6">
        <v>120</v>
      </c>
      <c r="P25" s="6">
        <v>100</v>
      </c>
      <c r="Q25" s="6">
        <f t="shared" si="0"/>
        <v>1026</v>
      </c>
    </row>
    <row r="26" spans="1:17" x14ac:dyDescent="0.2">
      <c r="A26" s="47"/>
      <c r="B26" s="12" t="s">
        <v>122</v>
      </c>
      <c r="C26" s="6">
        <v>0</v>
      </c>
      <c r="D26" s="6">
        <v>10</v>
      </c>
      <c r="E26" s="6">
        <v>0</v>
      </c>
      <c r="F26" s="6">
        <v>250</v>
      </c>
      <c r="G26" s="6">
        <v>30</v>
      </c>
      <c r="H26" s="6">
        <v>11</v>
      </c>
      <c r="I26" s="6">
        <v>450</v>
      </c>
      <c r="J26" s="6">
        <v>55</v>
      </c>
      <c r="K26" s="6">
        <v>0</v>
      </c>
      <c r="L26" s="6">
        <v>0</v>
      </c>
      <c r="M26" s="6">
        <v>50</v>
      </c>
      <c r="N26" s="6">
        <v>0</v>
      </c>
      <c r="O26" s="6">
        <v>120</v>
      </c>
      <c r="P26" s="6">
        <v>100</v>
      </c>
      <c r="Q26" s="6">
        <f t="shared" si="0"/>
        <v>1076</v>
      </c>
    </row>
    <row r="27" spans="1:17" x14ac:dyDescent="0.2">
      <c r="A27" s="47"/>
      <c r="B27" s="12" t="s">
        <v>123</v>
      </c>
      <c r="C27" s="6">
        <v>0</v>
      </c>
      <c r="D27" s="6">
        <v>50</v>
      </c>
      <c r="E27" s="6">
        <v>250</v>
      </c>
      <c r="F27" s="6">
        <v>22</v>
      </c>
      <c r="G27" s="6">
        <v>100</v>
      </c>
      <c r="H27" s="6">
        <v>10</v>
      </c>
      <c r="I27" s="6">
        <v>60</v>
      </c>
      <c r="J27" s="6">
        <v>0</v>
      </c>
      <c r="K27" s="6">
        <v>2</v>
      </c>
      <c r="L27" s="6">
        <v>0</v>
      </c>
      <c r="M27" s="6">
        <v>250</v>
      </c>
      <c r="N27" s="6">
        <v>0</v>
      </c>
      <c r="O27" s="6">
        <v>876</v>
      </c>
      <c r="P27" s="6">
        <v>50</v>
      </c>
      <c r="Q27" s="6">
        <f t="shared" si="0"/>
        <v>1670</v>
      </c>
    </row>
    <row r="28" spans="1:17" x14ac:dyDescent="0.2">
      <c r="A28" s="47"/>
      <c r="B28" s="12" t="s">
        <v>124</v>
      </c>
      <c r="C28" s="6">
        <v>0</v>
      </c>
      <c r="D28" s="6">
        <v>10</v>
      </c>
      <c r="E28" s="6">
        <v>600</v>
      </c>
      <c r="F28" s="6">
        <v>0</v>
      </c>
      <c r="G28" s="6">
        <v>0</v>
      </c>
      <c r="H28" s="6">
        <v>27</v>
      </c>
      <c r="I28" s="6">
        <v>20</v>
      </c>
      <c r="J28" s="6">
        <v>0</v>
      </c>
      <c r="K28" s="6">
        <v>8</v>
      </c>
      <c r="L28" s="6">
        <v>0</v>
      </c>
      <c r="M28" s="6">
        <v>120</v>
      </c>
      <c r="N28" s="6">
        <v>0</v>
      </c>
      <c r="O28" s="6">
        <v>12</v>
      </c>
      <c r="P28" s="6">
        <v>50</v>
      </c>
      <c r="Q28" s="6">
        <f t="shared" si="0"/>
        <v>847</v>
      </c>
    </row>
    <row r="29" spans="1:17" x14ac:dyDescent="0.2">
      <c r="A29" s="47"/>
      <c r="B29" s="12" t="s">
        <v>125</v>
      </c>
      <c r="C29" s="6">
        <v>0</v>
      </c>
      <c r="D29" s="6">
        <v>200</v>
      </c>
      <c r="E29" s="6">
        <v>0</v>
      </c>
      <c r="F29" s="6">
        <v>0</v>
      </c>
      <c r="G29" s="6">
        <v>10</v>
      </c>
      <c r="H29" s="6">
        <v>0</v>
      </c>
      <c r="I29" s="6">
        <v>50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f t="shared" si="0"/>
        <v>260</v>
      </c>
    </row>
    <row r="30" spans="1:17" x14ac:dyDescent="0.2">
      <c r="A30" s="47"/>
      <c r="B30" s="12" t="s">
        <v>126</v>
      </c>
      <c r="C30" s="6">
        <v>0</v>
      </c>
      <c r="D30" s="6">
        <v>200</v>
      </c>
      <c r="E30" s="6">
        <v>0</v>
      </c>
      <c r="F30" s="6">
        <v>0</v>
      </c>
      <c r="G30" s="6">
        <v>10</v>
      </c>
      <c r="H30" s="6">
        <v>0</v>
      </c>
      <c r="I30" s="6">
        <v>50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20</v>
      </c>
      <c r="P30" s="6">
        <v>0</v>
      </c>
      <c r="Q30" s="6">
        <f t="shared" si="0"/>
        <v>280</v>
      </c>
    </row>
    <row r="31" spans="1:17" x14ac:dyDescent="0.2">
      <c r="A31" s="47"/>
      <c r="B31" s="12" t="s">
        <v>127</v>
      </c>
      <c r="C31" s="6">
        <v>2</v>
      </c>
      <c r="D31" s="6">
        <v>10</v>
      </c>
      <c r="E31" s="6">
        <v>0</v>
      </c>
      <c r="F31" s="6">
        <v>0</v>
      </c>
      <c r="G31" s="6">
        <v>10</v>
      </c>
      <c r="H31" s="6">
        <v>0</v>
      </c>
      <c r="I31" s="6">
        <v>50</v>
      </c>
      <c r="J31" s="6">
        <v>0</v>
      </c>
      <c r="K31" s="6">
        <v>0</v>
      </c>
      <c r="L31" s="6">
        <v>15</v>
      </c>
      <c r="M31" s="6">
        <v>0</v>
      </c>
      <c r="N31" s="6">
        <v>0</v>
      </c>
      <c r="O31" s="6">
        <v>0</v>
      </c>
      <c r="P31" s="6">
        <v>0</v>
      </c>
      <c r="Q31" s="6">
        <f t="shared" si="0"/>
        <v>87</v>
      </c>
    </row>
    <row r="32" spans="1:17" x14ac:dyDescent="0.2">
      <c r="A32" s="47"/>
      <c r="B32" s="12" t="s">
        <v>128</v>
      </c>
      <c r="C32" s="6">
        <v>0</v>
      </c>
      <c r="D32" s="6">
        <v>10</v>
      </c>
      <c r="E32" s="6">
        <v>0</v>
      </c>
      <c r="F32" s="6">
        <v>0</v>
      </c>
      <c r="G32" s="6">
        <v>0</v>
      </c>
      <c r="H32" s="6">
        <v>0</v>
      </c>
      <c r="I32" s="6">
        <v>50</v>
      </c>
      <c r="J32" s="6">
        <v>0</v>
      </c>
      <c r="K32" s="6">
        <v>0</v>
      </c>
      <c r="L32" s="6">
        <v>15</v>
      </c>
      <c r="M32" s="6">
        <v>0</v>
      </c>
      <c r="N32" s="6">
        <v>0</v>
      </c>
      <c r="O32" s="6">
        <v>0</v>
      </c>
      <c r="P32" s="6">
        <v>0</v>
      </c>
      <c r="Q32" s="6">
        <f t="shared" si="0"/>
        <v>75</v>
      </c>
    </row>
    <row r="33" spans="1:17" x14ac:dyDescent="0.2">
      <c r="A33" s="47"/>
      <c r="B33" s="12" t="s">
        <v>129</v>
      </c>
      <c r="C33" s="6">
        <v>0</v>
      </c>
      <c r="D33" s="6">
        <v>20</v>
      </c>
      <c r="E33" s="6">
        <v>0</v>
      </c>
      <c r="F33" s="6">
        <v>0</v>
      </c>
      <c r="G33" s="6">
        <v>0</v>
      </c>
      <c r="H33" s="6">
        <v>0</v>
      </c>
      <c r="I33" s="6">
        <v>50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f t="shared" si="0"/>
        <v>70</v>
      </c>
    </row>
    <row r="34" spans="1:17" x14ac:dyDescent="0.2">
      <c r="A34" s="48"/>
      <c r="B34" s="12" t="s">
        <v>130</v>
      </c>
      <c r="C34" s="6">
        <v>0</v>
      </c>
      <c r="D34" s="6">
        <v>20</v>
      </c>
      <c r="E34" s="6">
        <v>0</v>
      </c>
      <c r="F34" s="6">
        <v>0</v>
      </c>
      <c r="G34" s="6">
        <v>0</v>
      </c>
      <c r="H34" s="6">
        <v>0</v>
      </c>
      <c r="I34" s="6">
        <v>50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f t="shared" si="0"/>
        <v>70</v>
      </c>
    </row>
    <row r="35" spans="1:17" x14ac:dyDescent="0.2">
      <c r="A35" s="52" t="s">
        <v>83</v>
      </c>
      <c r="B35" s="49" t="s">
        <v>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1:17" x14ac:dyDescent="0.2">
      <c r="A36" s="52"/>
      <c r="B36" s="13" t="s">
        <v>131</v>
      </c>
      <c r="C36" s="6">
        <v>10</v>
      </c>
      <c r="D36" s="6">
        <v>600</v>
      </c>
      <c r="E36" s="6">
        <v>1432</v>
      </c>
      <c r="F36" s="6">
        <v>250</v>
      </c>
      <c r="G36" s="6">
        <v>0</v>
      </c>
      <c r="H36" s="6">
        <v>0</v>
      </c>
      <c r="I36" s="6">
        <v>45</v>
      </c>
      <c r="J36" s="6">
        <v>0</v>
      </c>
      <c r="K36" s="6">
        <v>0</v>
      </c>
      <c r="L36" s="6">
        <v>0</v>
      </c>
      <c r="M36" s="6">
        <v>700</v>
      </c>
      <c r="N36" s="6">
        <v>0</v>
      </c>
      <c r="O36" s="6">
        <v>1200</v>
      </c>
      <c r="P36" s="6">
        <v>100</v>
      </c>
      <c r="Q36" s="6">
        <f>SUM(P36,O36,N36,M36,L36,K36,J36,I36,H36,G36,F36,E36,D36,C36)</f>
        <v>4337</v>
      </c>
    </row>
    <row r="37" spans="1:17" x14ac:dyDescent="0.2">
      <c r="A37" s="52"/>
      <c r="B37" s="14" t="s">
        <v>132</v>
      </c>
      <c r="C37" s="6">
        <v>0</v>
      </c>
      <c r="D37" s="6">
        <v>100</v>
      </c>
      <c r="E37" s="6">
        <v>0</v>
      </c>
      <c r="F37" s="6">
        <v>186</v>
      </c>
      <c r="G37" s="6">
        <v>150</v>
      </c>
      <c r="H37" s="6">
        <v>78</v>
      </c>
      <c r="I37" s="6">
        <v>45</v>
      </c>
      <c r="J37" s="6">
        <v>0</v>
      </c>
      <c r="K37" s="6">
        <v>6</v>
      </c>
      <c r="L37" s="6">
        <v>0</v>
      </c>
      <c r="M37" s="6">
        <v>570</v>
      </c>
      <c r="N37" s="6">
        <v>0</v>
      </c>
      <c r="O37" s="6">
        <v>876</v>
      </c>
      <c r="P37" s="6">
        <v>50</v>
      </c>
      <c r="Q37" s="6">
        <f>SUM(P37,O37,N37,M37,L37,K37,J37,I37,H37,G37,F37,E37,D37,C37)</f>
        <v>2061</v>
      </c>
    </row>
    <row r="38" spans="1:17" x14ac:dyDescent="0.2">
      <c r="A38" s="52"/>
      <c r="B38" s="14" t="s">
        <v>133</v>
      </c>
      <c r="C38" s="6">
        <v>10</v>
      </c>
      <c r="D38" s="6">
        <v>20</v>
      </c>
      <c r="E38" s="6">
        <v>0</v>
      </c>
      <c r="F38" s="6">
        <v>0</v>
      </c>
      <c r="G38" s="6">
        <v>0</v>
      </c>
      <c r="H38" s="6">
        <v>0</v>
      </c>
      <c r="I38" s="6">
        <v>45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12</v>
      </c>
      <c r="P38" s="6">
        <v>50</v>
      </c>
      <c r="Q38" s="6">
        <f>SUM(P38,O38,N38,M38,L38,K38,J38,I38,H38,G38,F38,E38,D38,C38)</f>
        <v>137</v>
      </c>
    </row>
    <row r="39" spans="1:17" x14ac:dyDescent="0.2">
      <c r="A39" s="52"/>
      <c r="B39" s="14" t="s">
        <v>134</v>
      </c>
      <c r="C39" s="6">
        <v>10</v>
      </c>
      <c r="D39" s="6">
        <v>50</v>
      </c>
      <c r="E39" s="6">
        <v>515</v>
      </c>
      <c r="F39" s="6">
        <v>250</v>
      </c>
      <c r="G39" s="6">
        <v>0</v>
      </c>
      <c r="H39" s="6">
        <v>104</v>
      </c>
      <c r="I39" s="6">
        <v>45</v>
      </c>
      <c r="J39" s="6">
        <v>0</v>
      </c>
      <c r="K39" s="6">
        <v>0</v>
      </c>
      <c r="L39" s="6">
        <v>0</v>
      </c>
      <c r="M39" s="6">
        <v>840</v>
      </c>
      <c r="N39" s="6">
        <v>0</v>
      </c>
      <c r="O39" s="6">
        <v>120</v>
      </c>
      <c r="P39" s="6">
        <v>50</v>
      </c>
      <c r="Q39" s="6">
        <f>SUM(P39,O39,N39,M39,L39,K39,J39,I39,H39,G39,F39,E39,D39,C39)</f>
        <v>1984</v>
      </c>
    </row>
    <row r="40" spans="1:17" x14ac:dyDescent="0.2">
      <c r="A40" s="52"/>
      <c r="B40" s="14" t="s">
        <v>135</v>
      </c>
      <c r="C40" s="6">
        <v>10</v>
      </c>
      <c r="D40" s="6">
        <v>60</v>
      </c>
      <c r="E40" s="6">
        <v>44</v>
      </c>
      <c r="F40" s="6">
        <v>15</v>
      </c>
      <c r="G40" s="6">
        <v>65</v>
      </c>
      <c r="H40" s="6">
        <v>5</v>
      </c>
      <c r="I40" s="6">
        <v>45</v>
      </c>
      <c r="J40" s="6">
        <v>0</v>
      </c>
      <c r="K40" s="6">
        <v>6</v>
      </c>
      <c r="L40" s="6">
        <v>50</v>
      </c>
      <c r="M40" s="6">
        <v>80</v>
      </c>
      <c r="N40" s="6">
        <v>25</v>
      </c>
      <c r="O40" s="6">
        <v>120</v>
      </c>
      <c r="P40" s="6">
        <v>50</v>
      </c>
      <c r="Q40" s="6">
        <f>SUM(P40,O40,N40,M40,L40,K40,J40,I40,H40,G40,F40,E40,D40,C40)</f>
        <v>575</v>
      </c>
    </row>
    <row r="41" spans="1:17" x14ac:dyDescent="0.2">
      <c r="A41" s="47" t="s">
        <v>84</v>
      </c>
      <c r="B41" s="49" t="s"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</row>
    <row r="42" spans="1:17" x14ac:dyDescent="0.2">
      <c r="A42" s="47"/>
      <c r="B42" s="14" t="s">
        <v>136</v>
      </c>
      <c r="C42" s="6">
        <v>0</v>
      </c>
      <c r="D42" s="6">
        <v>0</v>
      </c>
      <c r="E42" s="6">
        <v>2648</v>
      </c>
      <c r="F42" s="6">
        <v>0</v>
      </c>
      <c r="G42" s="6">
        <v>0</v>
      </c>
      <c r="H42" s="6">
        <v>0</v>
      </c>
      <c r="I42" s="6">
        <v>724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200</v>
      </c>
      <c r="Q42" s="6">
        <f>SUM(P42,O42,N42,M42,L42,K42,J42,I42,H42,G42,F42,E42,D42,C42)</f>
        <v>3572</v>
      </c>
    </row>
    <row r="43" spans="1:17" ht="24" x14ac:dyDescent="0.2">
      <c r="A43" s="47"/>
      <c r="B43" s="14" t="s">
        <v>137</v>
      </c>
      <c r="C43" s="6">
        <v>10</v>
      </c>
      <c r="D43" s="6">
        <v>20</v>
      </c>
      <c r="E43" s="6">
        <v>600</v>
      </c>
      <c r="F43" s="6">
        <v>0</v>
      </c>
      <c r="G43" s="6">
        <v>0</v>
      </c>
      <c r="H43" s="6">
        <v>2</v>
      </c>
      <c r="I43" s="6">
        <v>724</v>
      </c>
      <c r="J43" s="6">
        <v>550</v>
      </c>
      <c r="K43" s="6">
        <v>4</v>
      </c>
      <c r="L43" s="6">
        <v>0</v>
      </c>
      <c r="M43" s="6">
        <v>1000</v>
      </c>
      <c r="N43" s="6">
        <v>0</v>
      </c>
      <c r="O43" s="6">
        <v>120</v>
      </c>
      <c r="P43" s="6">
        <v>50</v>
      </c>
      <c r="Q43" s="6">
        <f>SUM(P43,O43,N43,M43,L43,K43,J43,I43,H43,G43,F43,E43,D43,C43)</f>
        <v>3080</v>
      </c>
    </row>
    <row r="44" spans="1:17" ht="36" x14ac:dyDescent="0.2">
      <c r="A44" s="48"/>
      <c r="B44" s="14" t="s">
        <v>138</v>
      </c>
      <c r="C44" s="6">
        <v>10</v>
      </c>
      <c r="D44" s="6">
        <v>50</v>
      </c>
      <c r="E44" s="6">
        <v>690</v>
      </c>
      <c r="F44" s="6">
        <v>200</v>
      </c>
      <c r="G44" s="6">
        <v>0</v>
      </c>
      <c r="H44" s="6">
        <v>26</v>
      </c>
      <c r="I44" s="6">
        <v>37</v>
      </c>
      <c r="J44" s="6">
        <v>0</v>
      </c>
      <c r="K44" s="6">
        <v>0</v>
      </c>
      <c r="L44" s="6">
        <v>100</v>
      </c>
      <c r="M44" s="6">
        <v>320</v>
      </c>
      <c r="N44" s="6">
        <v>0</v>
      </c>
      <c r="O44" s="6">
        <v>120</v>
      </c>
      <c r="P44" s="6">
        <v>100</v>
      </c>
      <c r="Q44" s="6">
        <f>SUM(P44,O44,N44,M44,L44,K44,J44,I44,H44,G44,F44,E44,D44,C44)</f>
        <v>1653</v>
      </c>
    </row>
  </sheetData>
  <mergeCells count="5">
    <mergeCell ref="A3:A34"/>
    <mergeCell ref="B41:Q41"/>
    <mergeCell ref="B35:Q35"/>
    <mergeCell ref="A35:A40"/>
    <mergeCell ref="A41:A44"/>
  </mergeCells>
  <pageMargins left="0.511811024" right="0.511811024" top="0.78740157499999996" bottom="0.78740157499999996" header="0.31496062000000002" footer="0.31496062000000002"/>
  <pageSetup paperSize="8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2" x14ac:dyDescent="0.25"/>
  <cols>
    <col min="1" max="1" width="10.7109375" style="4" customWidth="1"/>
    <col min="2" max="2" width="45.7109375" style="37" customWidth="1"/>
    <col min="3" max="6" width="12.7109375" style="4" customWidth="1"/>
    <col min="7" max="7" width="17.42578125" style="4" bestFit="1" customWidth="1"/>
    <col min="8" max="16384" width="9.140625" style="4"/>
  </cols>
  <sheetData>
    <row r="1" spans="1:7" ht="24" customHeight="1" x14ac:dyDescent="0.25">
      <c r="A1" s="1"/>
      <c r="B1" s="8"/>
      <c r="C1" s="2" t="s">
        <v>66</v>
      </c>
      <c r="D1" s="2" t="s">
        <v>67</v>
      </c>
      <c r="E1" s="2" t="s">
        <v>68</v>
      </c>
      <c r="F1" s="2" t="s">
        <v>69</v>
      </c>
      <c r="G1" s="3" t="s">
        <v>77</v>
      </c>
    </row>
    <row r="2" spans="1:7" ht="24" customHeight="1" x14ac:dyDescent="0.25">
      <c r="A2" s="5" t="s">
        <v>81</v>
      </c>
      <c r="B2" s="5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76</v>
      </c>
    </row>
    <row r="3" spans="1:7" ht="24" x14ac:dyDescent="0.25">
      <c r="A3" s="43" t="s">
        <v>85</v>
      </c>
      <c r="B3" s="41" t="s">
        <v>139</v>
      </c>
      <c r="C3" s="6">
        <v>900</v>
      </c>
      <c r="D3" s="6">
        <v>1200</v>
      </c>
      <c r="E3" s="6">
        <v>900</v>
      </c>
      <c r="F3" s="6">
        <v>550</v>
      </c>
      <c r="G3" s="6">
        <f t="shared" ref="G3:G34" si="0">SUM(C3,D3,E3,F3)</f>
        <v>3550</v>
      </c>
    </row>
    <row r="4" spans="1:7" x14ac:dyDescent="0.25">
      <c r="A4" s="44"/>
      <c r="B4" s="42" t="s">
        <v>140</v>
      </c>
      <c r="C4" s="6">
        <v>540</v>
      </c>
      <c r="D4" s="6">
        <v>1200</v>
      </c>
      <c r="E4" s="6">
        <v>50</v>
      </c>
      <c r="F4" s="6">
        <v>100</v>
      </c>
      <c r="G4" s="6">
        <f t="shared" si="0"/>
        <v>1890</v>
      </c>
    </row>
    <row r="5" spans="1:7" x14ac:dyDescent="0.25">
      <c r="A5" s="44"/>
      <c r="B5" s="42" t="s">
        <v>141</v>
      </c>
      <c r="C5" s="6">
        <v>540</v>
      </c>
      <c r="D5" s="6">
        <v>1200</v>
      </c>
      <c r="E5" s="6">
        <v>0</v>
      </c>
      <c r="F5" s="6">
        <v>500</v>
      </c>
      <c r="G5" s="6">
        <f t="shared" si="0"/>
        <v>2240</v>
      </c>
    </row>
    <row r="6" spans="1:7" x14ac:dyDescent="0.25">
      <c r="A6" s="44"/>
      <c r="B6" s="42" t="s">
        <v>142</v>
      </c>
      <c r="C6" s="6">
        <v>540</v>
      </c>
      <c r="D6" s="6">
        <v>1200</v>
      </c>
      <c r="E6" s="6">
        <v>0</v>
      </c>
      <c r="F6" s="6">
        <v>100</v>
      </c>
      <c r="G6" s="6">
        <f t="shared" si="0"/>
        <v>1840</v>
      </c>
    </row>
    <row r="7" spans="1:7" x14ac:dyDescent="0.25">
      <c r="A7" s="44"/>
      <c r="B7" s="42" t="s">
        <v>143</v>
      </c>
      <c r="C7" s="6">
        <v>540</v>
      </c>
      <c r="D7" s="6">
        <v>1200</v>
      </c>
      <c r="E7" s="6">
        <v>0</v>
      </c>
      <c r="F7" s="6">
        <v>100</v>
      </c>
      <c r="G7" s="6">
        <f t="shared" si="0"/>
        <v>1840</v>
      </c>
    </row>
    <row r="8" spans="1:7" x14ac:dyDescent="0.25">
      <c r="A8" s="44"/>
      <c r="B8" s="42" t="s">
        <v>144</v>
      </c>
      <c r="C8" s="6">
        <v>540</v>
      </c>
      <c r="D8" s="6">
        <v>1200</v>
      </c>
      <c r="E8" s="6">
        <v>50</v>
      </c>
      <c r="F8" s="6">
        <v>500</v>
      </c>
      <c r="G8" s="6">
        <f t="shared" si="0"/>
        <v>2290</v>
      </c>
    </row>
    <row r="9" spans="1:7" x14ac:dyDescent="0.25">
      <c r="A9" s="44"/>
      <c r="B9" s="42" t="s">
        <v>145</v>
      </c>
      <c r="C9" s="6">
        <v>540</v>
      </c>
      <c r="D9" s="6">
        <v>1200</v>
      </c>
      <c r="E9" s="6">
        <v>50</v>
      </c>
      <c r="F9" s="6">
        <v>100</v>
      </c>
      <c r="G9" s="6">
        <f t="shared" si="0"/>
        <v>1890</v>
      </c>
    </row>
    <row r="10" spans="1:7" x14ac:dyDescent="0.25">
      <c r="A10" s="44"/>
      <c r="B10" s="42" t="s">
        <v>146</v>
      </c>
      <c r="C10" s="6">
        <v>540</v>
      </c>
      <c r="D10" s="6">
        <v>1200</v>
      </c>
      <c r="E10" s="6">
        <v>20</v>
      </c>
      <c r="F10" s="6">
        <v>0</v>
      </c>
      <c r="G10" s="6">
        <f t="shared" si="0"/>
        <v>1760</v>
      </c>
    </row>
    <row r="11" spans="1:7" x14ac:dyDescent="0.25">
      <c r="A11" s="44"/>
      <c r="B11" s="42" t="s">
        <v>147</v>
      </c>
      <c r="C11" s="6">
        <v>540</v>
      </c>
      <c r="D11" s="6">
        <v>1200</v>
      </c>
      <c r="E11" s="6">
        <v>50</v>
      </c>
      <c r="F11" s="6">
        <v>0</v>
      </c>
      <c r="G11" s="6">
        <f t="shared" si="0"/>
        <v>1790</v>
      </c>
    </row>
    <row r="12" spans="1:7" x14ac:dyDescent="0.25">
      <c r="A12" s="44"/>
      <c r="B12" s="42" t="s">
        <v>148</v>
      </c>
      <c r="C12" s="6">
        <v>100</v>
      </c>
      <c r="D12" s="6">
        <v>100</v>
      </c>
      <c r="E12" s="6">
        <v>100</v>
      </c>
      <c r="F12" s="6">
        <v>10</v>
      </c>
      <c r="G12" s="6">
        <f t="shared" si="0"/>
        <v>310</v>
      </c>
    </row>
    <row r="13" spans="1:7" x14ac:dyDescent="0.25">
      <c r="A13" s="44"/>
      <c r="B13" s="42" t="s">
        <v>149</v>
      </c>
      <c r="C13" s="6">
        <v>100</v>
      </c>
      <c r="D13" s="6">
        <v>1200</v>
      </c>
      <c r="E13" s="6">
        <v>5</v>
      </c>
      <c r="F13" s="6">
        <v>10</v>
      </c>
      <c r="G13" s="6">
        <f t="shared" si="0"/>
        <v>1315</v>
      </c>
    </row>
    <row r="14" spans="1:7" x14ac:dyDescent="0.25">
      <c r="A14" s="44"/>
      <c r="B14" s="42" t="s">
        <v>150</v>
      </c>
      <c r="C14" s="6">
        <v>100</v>
      </c>
      <c r="D14" s="6">
        <v>100</v>
      </c>
      <c r="E14" s="6">
        <v>0</v>
      </c>
      <c r="F14" s="6">
        <v>10</v>
      </c>
      <c r="G14" s="6">
        <f t="shared" si="0"/>
        <v>210</v>
      </c>
    </row>
    <row r="15" spans="1:7" x14ac:dyDescent="0.25">
      <c r="A15" s="44"/>
      <c r="B15" s="42" t="s">
        <v>151</v>
      </c>
      <c r="C15" s="6">
        <v>680</v>
      </c>
      <c r="D15" s="6">
        <v>1200</v>
      </c>
      <c r="E15" s="6">
        <v>800</v>
      </c>
      <c r="F15" s="6">
        <v>550</v>
      </c>
      <c r="G15" s="6">
        <f t="shared" si="0"/>
        <v>3230</v>
      </c>
    </row>
    <row r="16" spans="1:7" x14ac:dyDescent="0.25">
      <c r="A16" s="44"/>
      <c r="B16" s="42" t="s">
        <v>152</v>
      </c>
      <c r="C16" s="6">
        <v>680</v>
      </c>
      <c r="D16" s="6">
        <v>1200</v>
      </c>
      <c r="E16" s="6">
        <v>800</v>
      </c>
      <c r="F16" s="6">
        <v>550</v>
      </c>
      <c r="G16" s="6">
        <f t="shared" si="0"/>
        <v>3230</v>
      </c>
    </row>
    <row r="17" spans="1:7" x14ac:dyDescent="0.25">
      <c r="A17" s="44"/>
      <c r="B17" s="42" t="s">
        <v>153</v>
      </c>
      <c r="C17" s="6">
        <v>680</v>
      </c>
      <c r="D17" s="6">
        <v>1200</v>
      </c>
      <c r="E17" s="6">
        <v>800</v>
      </c>
      <c r="F17" s="6">
        <v>550</v>
      </c>
      <c r="G17" s="6">
        <f t="shared" si="0"/>
        <v>3230</v>
      </c>
    </row>
    <row r="18" spans="1:7" x14ac:dyDescent="0.25">
      <c r="A18" s="44"/>
      <c r="B18" s="42" t="s">
        <v>154</v>
      </c>
      <c r="C18" s="6">
        <v>680</v>
      </c>
      <c r="D18" s="6">
        <v>1200</v>
      </c>
      <c r="E18" s="6">
        <v>60</v>
      </c>
      <c r="F18" s="6">
        <v>550</v>
      </c>
      <c r="G18" s="6">
        <f t="shared" si="0"/>
        <v>2490</v>
      </c>
    </row>
    <row r="19" spans="1:7" x14ac:dyDescent="0.25">
      <c r="A19" s="44"/>
      <c r="B19" s="42" t="s">
        <v>155</v>
      </c>
      <c r="C19" s="6">
        <v>680</v>
      </c>
      <c r="D19" s="6">
        <v>1200</v>
      </c>
      <c r="E19" s="6">
        <v>60</v>
      </c>
      <c r="F19" s="6">
        <v>550</v>
      </c>
      <c r="G19" s="6">
        <f t="shared" si="0"/>
        <v>2490</v>
      </c>
    </row>
    <row r="20" spans="1:7" x14ac:dyDescent="0.25">
      <c r="A20" s="44"/>
      <c r="B20" s="42" t="s">
        <v>156</v>
      </c>
      <c r="C20" s="6">
        <v>300</v>
      </c>
      <c r="D20" s="6">
        <v>1200</v>
      </c>
      <c r="E20" s="6">
        <v>60</v>
      </c>
      <c r="F20" s="6">
        <v>550</v>
      </c>
      <c r="G20" s="6">
        <f t="shared" si="0"/>
        <v>2110</v>
      </c>
    </row>
    <row r="21" spans="1:7" x14ac:dyDescent="0.25">
      <c r="A21" s="44"/>
      <c r="B21" s="42" t="s">
        <v>157</v>
      </c>
      <c r="C21" s="6">
        <v>300</v>
      </c>
      <c r="D21" s="6">
        <v>1200</v>
      </c>
      <c r="E21" s="6">
        <v>60</v>
      </c>
      <c r="F21" s="6">
        <v>550</v>
      </c>
      <c r="G21" s="6">
        <f t="shared" si="0"/>
        <v>2110</v>
      </c>
    </row>
    <row r="22" spans="1:7" x14ac:dyDescent="0.25">
      <c r="A22" s="44"/>
      <c r="B22" s="42" t="s">
        <v>158</v>
      </c>
      <c r="C22" s="6">
        <v>300</v>
      </c>
      <c r="D22" s="6">
        <v>100</v>
      </c>
      <c r="E22" s="6">
        <v>10</v>
      </c>
      <c r="F22" s="6">
        <v>50</v>
      </c>
      <c r="G22" s="6">
        <f t="shared" si="0"/>
        <v>460</v>
      </c>
    </row>
    <row r="23" spans="1:7" x14ac:dyDescent="0.25">
      <c r="A23" s="44"/>
      <c r="B23" s="42" t="s">
        <v>159</v>
      </c>
      <c r="C23" s="6">
        <v>300</v>
      </c>
      <c r="D23" s="6">
        <v>1200</v>
      </c>
      <c r="E23" s="6">
        <v>60</v>
      </c>
      <c r="F23" s="6">
        <v>50</v>
      </c>
      <c r="G23" s="6">
        <f t="shared" si="0"/>
        <v>1610</v>
      </c>
    </row>
    <row r="24" spans="1:7" x14ac:dyDescent="0.25">
      <c r="A24" s="44"/>
      <c r="B24" s="42" t="s">
        <v>160</v>
      </c>
      <c r="C24" s="6">
        <v>680</v>
      </c>
      <c r="D24" s="6">
        <v>1200</v>
      </c>
      <c r="E24" s="6">
        <v>0</v>
      </c>
      <c r="F24" s="6">
        <v>250</v>
      </c>
      <c r="G24" s="6">
        <f t="shared" si="0"/>
        <v>2130</v>
      </c>
    </row>
    <row r="25" spans="1:7" x14ac:dyDescent="0.25">
      <c r="A25" s="44"/>
      <c r="B25" s="42" t="s">
        <v>161</v>
      </c>
      <c r="C25" s="6">
        <v>680</v>
      </c>
      <c r="D25" s="6">
        <v>1200</v>
      </c>
      <c r="E25" s="6">
        <v>0</v>
      </c>
      <c r="F25" s="6">
        <v>250</v>
      </c>
      <c r="G25" s="6">
        <f t="shared" si="0"/>
        <v>2130</v>
      </c>
    </row>
    <row r="26" spans="1:7" x14ac:dyDescent="0.25">
      <c r="A26" s="44"/>
      <c r="B26" s="42" t="s">
        <v>162</v>
      </c>
      <c r="C26" s="6">
        <v>680</v>
      </c>
      <c r="D26" s="6">
        <v>1200</v>
      </c>
      <c r="E26" s="6">
        <v>0</v>
      </c>
      <c r="F26" s="6">
        <v>250</v>
      </c>
      <c r="G26" s="6">
        <f t="shared" si="0"/>
        <v>2130</v>
      </c>
    </row>
    <row r="27" spans="1:7" x14ac:dyDescent="0.25">
      <c r="A27" s="44"/>
      <c r="B27" s="42" t="s">
        <v>163</v>
      </c>
      <c r="C27" s="6">
        <v>0</v>
      </c>
      <c r="D27" s="6">
        <v>400</v>
      </c>
      <c r="E27" s="6">
        <v>30</v>
      </c>
      <c r="F27" s="6">
        <v>120</v>
      </c>
      <c r="G27" s="6">
        <f t="shared" si="0"/>
        <v>550</v>
      </c>
    </row>
    <row r="28" spans="1:7" ht="24" x14ac:dyDescent="0.25">
      <c r="A28" s="44"/>
      <c r="B28" s="42" t="s">
        <v>164</v>
      </c>
      <c r="C28" s="6">
        <v>0</v>
      </c>
      <c r="D28" s="6">
        <v>1200</v>
      </c>
      <c r="E28" s="6">
        <v>0</v>
      </c>
      <c r="F28" s="6">
        <v>10</v>
      </c>
      <c r="G28" s="6">
        <f t="shared" si="0"/>
        <v>1210</v>
      </c>
    </row>
    <row r="29" spans="1:7" x14ac:dyDescent="0.25">
      <c r="A29" s="44"/>
      <c r="B29" s="42" t="s">
        <v>165</v>
      </c>
      <c r="C29" s="6">
        <v>50</v>
      </c>
      <c r="D29" s="6">
        <v>100</v>
      </c>
      <c r="E29" s="6">
        <v>0</v>
      </c>
      <c r="F29" s="6">
        <v>0</v>
      </c>
      <c r="G29" s="6">
        <f t="shared" si="0"/>
        <v>150</v>
      </c>
    </row>
    <row r="30" spans="1:7" x14ac:dyDescent="0.25">
      <c r="A30" s="44"/>
      <c r="B30" s="42" t="s">
        <v>166</v>
      </c>
      <c r="C30" s="6">
        <v>50</v>
      </c>
      <c r="D30" s="6">
        <v>100</v>
      </c>
      <c r="E30" s="6">
        <v>0</v>
      </c>
      <c r="F30" s="6">
        <v>0</v>
      </c>
      <c r="G30" s="6">
        <f t="shared" si="0"/>
        <v>150</v>
      </c>
    </row>
    <row r="31" spans="1:7" x14ac:dyDescent="0.25">
      <c r="A31" s="44"/>
      <c r="B31" s="42" t="s">
        <v>167</v>
      </c>
      <c r="C31" s="6">
        <v>50</v>
      </c>
      <c r="D31" s="6">
        <v>100</v>
      </c>
      <c r="E31" s="6">
        <v>0</v>
      </c>
      <c r="F31" s="6">
        <v>0</v>
      </c>
      <c r="G31" s="6">
        <f t="shared" si="0"/>
        <v>150</v>
      </c>
    </row>
    <row r="32" spans="1:7" x14ac:dyDescent="0.25">
      <c r="A32" s="44"/>
      <c r="B32" s="42" t="s">
        <v>168</v>
      </c>
      <c r="C32" s="6">
        <v>0</v>
      </c>
      <c r="D32" s="6">
        <v>100</v>
      </c>
      <c r="E32" s="6">
        <v>0</v>
      </c>
      <c r="F32" s="6">
        <v>0</v>
      </c>
      <c r="G32" s="6">
        <f t="shared" si="0"/>
        <v>100</v>
      </c>
    </row>
    <row r="33" spans="1:7" x14ac:dyDescent="0.25">
      <c r="A33" s="44"/>
      <c r="B33" s="42" t="s">
        <v>169</v>
      </c>
      <c r="C33" s="6">
        <v>0</v>
      </c>
      <c r="D33" s="6">
        <v>100</v>
      </c>
      <c r="E33" s="6">
        <v>0</v>
      </c>
      <c r="F33" s="6">
        <v>0</v>
      </c>
      <c r="G33" s="6">
        <f t="shared" si="0"/>
        <v>100</v>
      </c>
    </row>
    <row r="34" spans="1:7" x14ac:dyDescent="0.25">
      <c r="A34" s="45"/>
      <c r="B34" s="42" t="s">
        <v>170</v>
      </c>
      <c r="C34" s="6">
        <v>0</v>
      </c>
      <c r="D34" s="6">
        <v>100</v>
      </c>
      <c r="E34" s="6">
        <v>0</v>
      </c>
      <c r="F34" s="6">
        <v>0</v>
      </c>
      <c r="G34" s="6">
        <f t="shared" si="0"/>
        <v>100</v>
      </c>
    </row>
    <row r="35" spans="1:7" x14ac:dyDescent="0.25">
      <c r="A35" s="43" t="s">
        <v>86</v>
      </c>
      <c r="B35" s="49" t="s">
        <v>0</v>
      </c>
      <c r="C35" s="50"/>
      <c r="D35" s="50"/>
      <c r="E35" s="50"/>
      <c r="F35" s="50"/>
      <c r="G35" s="51"/>
    </row>
    <row r="36" spans="1:7" x14ac:dyDescent="0.25">
      <c r="A36" s="44"/>
      <c r="B36" s="42" t="s">
        <v>171</v>
      </c>
      <c r="C36" s="6">
        <v>100</v>
      </c>
      <c r="D36" s="6">
        <v>300</v>
      </c>
      <c r="E36" s="6">
        <v>50</v>
      </c>
      <c r="F36" s="6">
        <v>20</v>
      </c>
      <c r="G36" s="6">
        <f>SUM(C36,D36,E36,F36)</f>
        <v>470</v>
      </c>
    </row>
    <row r="37" spans="1:7" x14ac:dyDescent="0.25">
      <c r="A37" s="44"/>
      <c r="B37" s="41" t="s">
        <v>172</v>
      </c>
      <c r="C37" s="6">
        <v>0</v>
      </c>
      <c r="D37" s="6">
        <v>550</v>
      </c>
      <c r="E37" s="6">
        <v>0</v>
      </c>
      <c r="F37" s="6">
        <v>0</v>
      </c>
      <c r="G37" s="6">
        <f>SUM(C37,D37,E37,F37)</f>
        <v>550</v>
      </c>
    </row>
    <row r="38" spans="1:7" x14ac:dyDescent="0.25">
      <c r="A38" s="44"/>
      <c r="B38" s="41" t="s">
        <v>173</v>
      </c>
      <c r="C38" s="6">
        <v>30</v>
      </c>
      <c r="D38" s="6">
        <v>100</v>
      </c>
      <c r="E38" s="6">
        <v>0</v>
      </c>
      <c r="F38" s="6">
        <v>10</v>
      </c>
      <c r="G38" s="6">
        <f>SUM(C38,D38,E38,F38)</f>
        <v>140</v>
      </c>
    </row>
    <row r="39" spans="1:7" x14ac:dyDescent="0.25">
      <c r="A39" s="44"/>
      <c r="B39" s="41" t="s">
        <v>174</v>
      </c>
      <c r="C39" s="6">
        <v>30</v>
      </c>
      <c r="D39" s="6">
        <v>100</v>
      </c>
      <c r="E39" s="6">
        <v>30</v>
      </c>
      <c r="F39" s="6">
        <v>10</v>
      </c>
      <c r="G39" s="6">
        <f>SUM(C39,D39,E39,F39)</f>
        <v>170</v>
      </c>
    </row>
    <row r="40" spans="1:7" x14ac:dyDescent="0.25">
      <c r="A40" s="44"/>
      <c r="B40" s="41" t="s">
        <v>175</v>
      </c>
      <c r="C40" s="6">
        <v>30</v>
      </c>
      <c r="D40" s="6">
        <v>100</v>
      </c>
      <c r="E40" s="6">
        <v>30</v>
      </c>
      <c r="F40" s="6">
        <v>10</v>
      </c>
      <c r="G40" s="6">
        <f>SUM(C40,D40,E40,F40)</f>
        <v>170</v>
      </c>
    </row>
    <row r="41" spans="1:7" x14ac:dyDescent="0.25">
      <c r="A41" s="53" t="s">
        <v>87</v>
      </c>
      <c r="B41" s="49" t="s">
        <v>0</v>
      </c>
      <c r="C41" s="50"/>
      <c r="D41" s="50"/>
      <c r="E41" s="50"/>
      <c r="F41" s="50"/>
      <c r="G41" s="51"/>
    </row>
    <row r="42" spans="1:7" x14ac:dyDescent="0.25">
      <c r="A42" s="53"/>
      <c r="B42" s="41" t="s">
        <v>176</v>
      </c>
      <c r="C42" s="6">
        <v>680</v>
      </c>
      <c r="D42" s="6">
        <v>1200</v>
      </c>
      <c r="E42" s="6">
        <v>0</v>
      </c>
      <c r="F42" s="6">
        <v>0</v>
      </c>
      <c r="G42" s="6">
        <f>SUM(C42,D42,E42,F42)</f>
        <v>1880</v>
      </c>
    </row>
    <row r="43" spans="1:7" ht="24" x14ac:dyDescent="0.25">
      <c r="A43" s="53"/>
      <c r="B43" s="42" t="s">
        <v>177</v>
      </c>
      <c r="C43" s="6">
        <v>20</v>
      </c>
      <c r="D43" s="6">
        <v>50</v>
      </c>
      <c r="E43" s="6">
        <v>40</v>
      </c>
      <c r="F43" s="6">
        <v>10</v>
      </c>
      <c r="G43" s="6">
        <f>SUM(C43,D43,E43,F43)</f>
        <v>120</v>
      </c>
    </row>
    <row r="44" spans="1:7" ht="36" x14ac:dyDescent="0.25">
      <c r="A44" s="53"/>
      <c r="B44" s="42" t="s">
        <v>178</v>
      </c>
      <c r="C44" s="6">
        <v>50</v>
      </c>
      <c r="D44" s="6">
        <v>50</v>
      </c>
      <c r="E44" s="6">
        <v>50</v>
      </c>
      <c r="F44" s="6">
        <v>100</v>
      </c>
      <c r="G44" s="6">
        <f>SUM(C44,D44,E44,F44)</f>
        <v>250</v>
      </c>
    </row>
    <row r="45" spans="1:7" x14ac:dyDescent="0.25">
      <c r="G45" s="7"/>
    </row>
  </sheetData>
  <mergeCells count="5">
    <mergeCell ref="A3:A34"/>
    <mergeCell ref="A41:A44"/>
    <mergeCell ref="A35:A40"/>
    <mergeCell ref="B35:G35"/>
    <mergeCell ref="B41:G41"/>
  </mergeCells>
  <pageMargins left="0.511811024" right="0.511811024" top="0.78740157499999996" bottom="0.78740157499999996" header="0.31496062000000002" footer="0.31496062000000002"/>
  <pageSetup paperSize="8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2" x14ac:dyDescent="0.25"/>
  <cols>
    <col min="1" max="1" width="10.7109375" style="4" customWidth="1"/>
    <col min="2" max="2" width="45.7109375" style="37" customWidth="1"/>
    <col min="3" max="7" width="12.7109375" style="4" customWidth="1"/>
    <col min="8" max="8" width="17.85546875" style="4" bestFit="1" customWidth="1"/>
    <col min="9" max="16384" width="9.140625" style="4"/>
  </cols>
  <sheetData>
    <row r="1" spans="1:8" s="7" customFormat="1" ht="24" customHeight="1" x14ac:dyDescent="0.25">
      <c r="A1" s="28"/>
      <c r="B1" s="33"/>
      <c r="C1" s="3" t="s">
        <v>70</v>
      </c>
      <c r="D1" s="30" t="s">
        <v>71</v>
      </c>
      <c r="E1" s="29" t="s">
        <v>72</v>
      </c>
      <c r="F1" s="29" t="s">
        <v>73</v>
      </c>
      <c r="G1" s="29" t="s">
        <v>74</v>
      </c>
      <c r="H1" s="29" t="s">
        <v>75</v>
      </c>
    </row>
    <row r="2" spans="1:8" s="7" customFormat="1" ht="24" customHeight="1" x14ac:dyDescent="0.25">
      <c r="A2" s="5" t="s">
        <v>81</v>
      </c>
      <c r="B2" s="5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76</v>
      </c>
    </row>
    <row r="3" spans="1:8" ht="24" x14ac:dyDescent="0.25">
      <c r="A3" s="43" t="s">
        <v>88</v>
      </c>
      <c r="B3" s="34" t="s">
        <v>179</v>
      </c>
      <c r="C3" s="6">
        <v>2050</v>
      </c>
      <c r="D3" s="6">
        <v>1200</v>
      </c>
      <c r="E3" s="6">
        <v>1480</v>
      </c>
      <c r="F3" s="6">
        <v>244</v>
      </c>
      <c r="G3" s="6">
        <v>870</v>
      </c>
      <c r="H3" s="6">
        <f t="shared" ref="H3:H34" si="0">SUM(G3,F3,E3,D3,C3)</f>
        <v>5844</v>
      </c>
    </row>
    <row r="4" spans="1:8" x14ac:dyDescent="0.25">
      <c r="A4" s="44"/>
      <c r="B4" s="35" t="s">
        <v>180</v>
      </c>
      <c r="C4" s="6">
        <v>640</v>
      </c>
      <c r="D4" s="6">
        <v>1000</v>
      </c>
      <c r="E4" s="6">
        <v>856</v>
      </c>
      <c r="F4" s="6">
        <v>0</v>
      </c>
      <c r="G4" s="6">
        <v>760</v>
      </c>
      <c r="H4" s="6">
        <f t="shared" si="0"/>
        <v>3256</v>
      </c>
    </row>
    <row r="5" spans="1:8" x14ac:dyDescent="0.25">
      <c r="A5" s="44"/>
      <c r="B5" s="35" t="s">
        <v>181</v>
      </c>
      <c r="C5" s="6">
        <v>390</v>
      </c>
      <c r="D5" s="6">
        <v>1400</v>
      </c>
      <c r="E5" s="6">
        <v>807</v>
      </c>
      <c r="F5" s="6">
        <v>0</v>
      </c>
      <c r="G5" s="6">
        <v>760</v>
      </c>
      <c r="H5" s="6">
        <f t="shared" si="0"/>
        <v>3357</v>
      </c>
    </row>
    <row r="6" spans="1:8" x14ac:dyDescent="0.25">
      <c r="A6" s="44"/>
      <c r="B6" s="35" t="s">
        <v>182</v>
      </c>
      <c r="C6" s="6">
        <v>120</v>
      </c>
      <c r="D6" s="6">
        <v>0</v>
      </c>
      <c r="E6" s="6">
        <v>0</v>
      </c>
      <c r="F6" s="6">
        <v>0</v>
      </c>
      <c r="G6" s="6">
        <v>760</v>
      </c>
      <c r="H6" s="6">
        <f t="shared" si="0"/>
        <v>880</v>
      </c>
    </row>
    <row r="7" spans="1:8" x14ac:dyDescent="0.25">
      <c r="A7" s="44"/>
      <c r="B7" s="38" t="s">
        <v>92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f t="shared" si="0"/>
        <v>0</v>
      </c>
    </row>
    <row r="8" spans="1:8" x14ac:dyDescent="0.25">
      <c r="A8" s="44"/>
      <c r="B8" s="35" t="s">
        <v>183</v>
      </c>
      <c r="C8" s="6">
        <v>730</v>
      </c>
      <c r="D8" s="6">
        <v>1400</v>
      </c>
      <c r="E8" s="6">
        <v>807</v>
      </c>
      <c r="F8" s="6">
        <v>0</v>
      </c>
      <c r="G8" s="6">
        <v>760</v>
      </c>
      <c r="H8" s="6">
        <f t="shared" si="0"/>
        <v>3697</v>
      </c>
    </row>
    <row r="9" spans="1:8" x14ac:dyDescent="0.25">
      <c r="A9" s="44"/>
      <c r="B9" s="35" t="s">
        <v>184</v>
      </c>
      <c r="C9" s="6">
        <v>480</v>
      </c>
      <c r="D9" s="6">
        <v>1400</v>
      </c>
      <c r="E9" s="6">
        <v>0</v>
      </c>
      <c r="F9" s="6">
        <v>0</v>
      </c>
      <c r="G9" s="6">
        <v>0</v>
      </c>
      <c r="H9" s="6">
        <f t="shared" si="0"/>
        <v>1880</v>
      </c>
    </row>
    <row r="10" spans="1:8" x14ac:dyDescent="0.25">
      <c r="A10" s="44"/>
      <c r="B10" s="35" t="s">
        <v>185</v>
      </c>
      <c r="C10" s="6">
        <v>20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20</v>
      </c>
    </row>
    <row r="11" spans="1:8" x14ac:dyDescent="0.25">
      <c r="A11" s="44"/>
      <c r="B11" s="35" t="s">
        <v>186</v>
      </c>
      <c r="C11" s="6">
        <v>890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890</v>
      </c>
    </row>
    <row r="12" spans="1:8" x14ac:dyDescent="0.25">
      <c r="A12" s="44"/>
      <c r="B12" s="35" t="s">
        <v>187</v>
      </c>
      <c r="C12" s="6">
        <v>0</v>
      </c>
      <c r="D12" s="6">
        <v>900</v>
      </c>
      <c r="E12" s="6">
        <v>0</v>
      </c>
      <c r="F12" s="6">
        <v>182</v>
      </c>
      <c r="G12" s="6">
        <v>1000</v>
      </c>
      <c r="H12" s="6">
        <f t="shared" si="0"/>
        <v>2082</v>
      </c>
    </row>
    <row r="13" spans="1:8" x14ac:dyDescent="0.25">
      <c r="A13" s="44"/>
      <c r="B13" s="35" t="s">
        <v>188</v>
      </c>
      <c r="C13" s="6">
        <v>20</v>
      </c>
      <c r="D13" s="6">
        <v>20</v>
      </c>
      <c r="E13" s="6">
        <v>0</v>
      </c>
      <c r="F13" s="6">
        <v>0</v>
      </c>
      <c r="G13" s="6">
        <v>0</v>
      </c>
      <c r="H13" s="6">
        <f t="shared" si="0"/>
        <v>40</v>
      </c>
    </row>
    <row r="14" spans="1:8" x14ac:dyDescent="0.25">
      <c r="A14" s="44"/>
      <c r="B14" s="35" t="s">
        <v>189</v>
      </c>
      <c r="C14" s="6">
        <v>20</v>
      </c>
      <c r="D14" s="6">
        <v>20</v>
      </c>
      <c r="E14" s="6">
        <v>0</v>
      </c>
      <c r="F14" s="6">
        <v>0</v>
      </c>
      <c r="G14" s="6">
        <v>0</v>
      </c>
      <c r="H14" s="6">
        <f t="shared" si="0"/>
        <v>40</v>
      </c>
    </row>
    <row r="15" spans="1:8" x14ac:dyDescent="0.25">
      <c r="A15" s="44"/>
      <c r="B15" s="35" t="s">
        <v>190</v>
      </c>
      <c r="C15" s="6">
        <v>1970</v>
      </c>
      <c r="D15" s="6">
        <v>1200</v>
      </c>
      <c r="E15" s="6">
        <v>1322</v>
      </c>
      <c r="F15" s="6">
        <v>244</v>
      </c>
      <c r="G15" s="6">
        <v>870</v>
      </c>
      <c r="H15" s="6">
        <f t="shared" si="0"/>
        <v>5606</v>
      </c>
    </row>
    <row r="16" spans="1:8" x14ac:dyDescent="0.25">
      <c r="A16" s="44"/>
      <c r="B16" s="35" t="s">
        <v>191</v>
      </c>
      <c r="C16" s="6">
        <v>1600</v>
      </c>
      <c r="D16" s="6">
        <v>60</v>
      </c>
      <c r="E16" s="6">
        <v>1322</v>
      </c>
      <c r="F16" s="6">
        <v>145</v>
      </c>
      <c r="G16" s="6">
        <v>870</v>
      </c>
      <c r="H16" s="6">
        <f t="shared" si="0"/>
        <v>3997</v>
      </c>
    </row>
    <row r="17" spans="1:8" x14ac:dyDescent="0.25">
      <c r="A17" s="44"/>
      <c r="B17" s="35" t="s">
        <v>192</v>
      </c>
      <c r="C17" s="6">
        <v>1600</v>
      </c>
      <c r="D17" s="6">
        <v>60</v>
      </c>
      <c r="E17" s="6">
        <v>1322</v>
      </c>
      <c r="F17" s="6">
        <v>145</v>
      </c>
      <c r="G17" s="6">
        <v>870</v>
      </c>
      <c r="H17" s="6">
        <f t="shared" si="0"/>
        <v>3997</v>
      </c>
    </row>
    <row r="18" spans="1:8" x14ac:dyDescent="0.25">
      <c r="A18" s="44"/>
      <c r="B18" s="35" t="s">
        <v>193</v>
      </c>
      <c r="C18" s="6">
        <v>120</v>
      </c>
      <c r="D18" s="6">
        <v>0</v>
      </c>
      <c r="E18" s="6">
        <v>0</v>
      </c>
      <c r="F18" s="6">
        <v>0</v>
      </c>
      <c r="G18" s="6">
        <v>0</v>
      </c>
      <c r="H18" s="6">
        <f t="shared" si="0"/>
        <v>120</v>
      </c>
    </row>
    <row r="19" spans="1:8" x14ac:dyDescent="0.25">
      <c r="A19" s="44"/>
      <c r="B19" s="35" t="s">
        <v>194</v>
      </c>
      <c r="C19" s="6">
        <v>1740</v>
      </c>
      <c r="D19" s="6">
        <v>0</v>
      </c>
      <c r="E19" s="6">
        <v>0</v>
      </c>
      <c r="F19" s="6">
        <v>0</v>
      </c>
      <c r="G19" s="6">
        <v>0</v>
      </c>
      <c r="H19" s="6">
        <f t="shared" si="0"/>
        <v>1740</v>
      </c>
    </row>
    <row r="20" spans="1:8" x14ac:dyDescent="0.25">
      <c r="A20" s="44"/>
      <c r="B20" s="35" t="s">
        <v>195</v>
      </c>
      <c r="C20" s="6">
        <v>2100</v>
      </c>
      <c r="D20" s="6">
        <v>50</v>
      </c>
      <c r="E20" s="6">
        <v>0</v>
      </c>
      <c r="F20" s="6">
        <v>0</v>
      </c>
      <c r="G20" s="6">
        <v>11</v>
      </c>
      <c r="H20" s="6">
        <f t="shared" si="0"/>
        <v>2161</v>
      </c>
    </row>
    <row r="21" spans="1:8" x14ac:dyDescent="0.25">
      <c r="A21" s="44"/>
      <c r="B21" s="35" t="s">
        <v>196</v>
      </c>
      <c r="C21" s="6">
        <v>2100</v>
      </c>
      <c r="D21" s="6">
        <v>50</v>
      </c>
      <c r="E21" s="6">
        <v>0</v>
      </c>
      <c r="F21" s="6">
        <v>0</v>
      </c>
      <c r="G21" s="6">
        <v>11</v>
      </c>
      <c r="H21" s="6">
        <f t="shared" si="0"/>
        <v>2161</v>
      </c>
    </row>
    <row r="22" spans="1:8" x14ac:dyDescent="0.25">
      <c r="A22" s="44"/>
      <c r="B22" s="35" t="s">
        <v>197</v>
      </c>
      <c r="C22" s="6">
        <v>0</v>
      </c>
      <c r="D22" s="6">
        <v>0</v>
      </c>
      <c r="E22" s="6">
        <v>0</v>
      </c>
      <c r="F22" s="6">
        <v>0</v>
      </c>
      <c r="G22" s="6">
        <v>11</v>
      </c>
      <c r="H22" s="6">
        <f t="shared" si="0"/>
        <v>11</v>
      </c>
    </row>
    <row r="23" spans="1:8" x14ac:dyDescent="0.25">
      <c r="A23" s="44"/>
      <c r="B23" s="35" t="s">
        <v>198</v>
      </c>
      <c r="C23" s="6">
        <v>0</v>
      </c>
      <c r="D23" s="6">
        <v>0</v>
      </c>
      <c r="E23" s="6">
        <v>0</v>
      </c>
      <c r="F23" s="6">
        <v>0</v>
      </c>
      <c r="G23" s="6">
        <v>11</v>
      </c>
      <c r="H23" s="6">
        <f t="shared" si="0"/>
        <v>11</v>
      </c>
    </row>
    <row r="24" spans="1:8" x14ac:dyDescent="0.25">
      <c r="A24" s="44"/>
      <c r="B24" s="35" t="s">
        <v>199</v>
      </c>
      <c r="C24" s="6">
        <v>450</v>
      </c>
      <c r="D24" s="6">
        <v>50</v>
      </c>
      <c r="E24" s="6">
        <v>0</v>
      </c>
      <c r="F24" s="6">
        <v>0</v>
      </c>
      <c r="G24" s="6">
        <v>66</v>
      </c>
      <c r="H24" s="6">
        <f t="shared" si="0"/>
        <v>566</v>
      </c>
    </row>
    <row r="25" spans="1:8" x14ac:dyDescent="0.25">
      <c r="A25" s="44"/>
      <c r="B25" s="38" t="s">
        <v>93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f t="shared" si="0"/>
        <v>0</v>
      </c>
    </row>
    <row r="26" spans="1:8" x14ac:dyDescent="0.25">
      <c r="A26" s="44"/>
      <c r="B26" s="35" t="s">
        <v>200</v>
      </c>
      <c r="C26" s="6">
        <v>0</v>
      </c>
      <c r="D26" s="6">
        <v>50</v>
      </c>
      <c r="E26" s="6">
        <v>0</v>
      </c>
      <c r="F26" s="6">
        <v>0</v>
      </c>
      <c r="G26" s="6">
        <v>66</v>
      </c>
      <c r="H26" s="6">
        <f t="shared" si="0"/>
        <v>116</v>
      </c>
    </row>
    <row r="27" spans="1:8" x14ac:dyDescent="0.25">
      <c r="A27" s="44"/>
      <c r="B27" s="35" t="s">
        <v>201</v>
      </c>
      <c r="C27" s="6">
        <v>170</v>
      </c>
      <c r="D27" s="6">
        <v>50</v>
      </c>
      <c r="E27" s="6">
        <v>0</v>
      </c>
      <c r="F27" s="6">
        <v>8</v>
      </c>
      <c r="G27" s="6">
        <v>25</v>
      </c>
      <c r="H27" s="6">
        <f t="shared" si="0"/>
        <v>253</v>
      </c>
    </row>
    <row r="28" spans="1:8" ht="24" x14ac:dyDescent="0.25">
      <c r="A28" s="44"/>
      <c r="B28" s="35" t="s">
        <v>202</v>
      </c>
      <c r="C28" s="6">
        <v>120</v>
      </c>
      <c r="D28" s="6">
        <v>100</v>
      </c>
      <c r="E28" s="6">
        <v>0</v>
      </c>
      <c r="F28" s="6">
        <v>25</v>
      </c>
      <c r="G28" s="6">
        <v>35</v>
      </c>
      <c r="H28" s="6">
        <f t="shared" si="0"/>
        <v>280</v>
      </c>
    </row>
    <row r="29" spans="1:8" x14ac:dyDescent="0.25">
      <c r="A29" s="44"/>
      <c r="B29" s="35" t="s">
        <v>203</v>
      </c>
      <c r="C29" s="6">
        <v>0</v>
      </c>
      <c r="D29" s="6">
        <v>10</v>
      </c>
      <c r="E29" s="6">
        <v>0</v>
      </c>
      <c r="F29" s="6">
        <v>0</v>
      </c>
      <c r="G29" s="6">
        <v>0</v>
      </c>
      <c r="H29" s="6">
        <f t="shared" si="0"/>
        <v>10</v>
      </c>
    </row>
    <row r="30" spans="1:8" x14ac:dyDescent="0.25">
      <c r="A30" s="44"/>
      <c r="B30" s="35" t="s">
        <v>204</v>
      </c>
      <c r="C30" s="6">
        <v>0</v>
      </c>
      <c r="D30" s="6">
        <v>10</v>
      </c>
      <c r="E30" s="6">
        <v>10</v>
      </c>
      <c r="F30" s="6">
        <v>0</v>
      </c>
      <c r="G30" s="6">
        <v>11</v>
      </c>
      <c r="H30" s="6">
        <f t="shared" si="0"/>
        <v>31</v>
      </c>
    </row>
    <row r="31" spans="1:8" x14ac:dyDescent="0.25">
      <c r="A31" s="44"/>
      <c r="B31" s="38" t="s">
        <v>94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f t="shared" si="0"/>
        <v>0</v>
      </c>
    </row>
    <row r="32" spans="1:8" x14ac:dyDescent="0.25">
      <c r="A32" s="44"/>
      <c r="B32" s="38" t="s">
        <v>95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f t="shared" si="0"/>
        <v>0</v>
      </c>
    </row>
    <row r="33" spans="1:8" x14ac:dyDescent="0.25">
      <c r="A33" s="44"/>
      <c r="B33" s="38" t="s">
        <v>96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f t="shared" si="0"/>
        <v>0</v>
      </c>
    </row>
    <row r="34" spans="1:8" x14ac:dyDescent="0.25">
      <c r="A34" s="45"/>
      <c r="B34" s="38" t="s">
        <v>97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f t="shared" si="0"/>
        <v>0</v>
      </c>
    </row>
    <row r="35" spans="1:8" x14ac:dyDescent="0.25">
      <c r="A35" s="43" t="s">
        <v>90</v>
      </c>
      <c r="B35" s="49" t="s">
        <v>0</v>
      </c>
      <c r="C35" s="50"/>
      <c r="D35" s="50"/>
      <c r="E35" s="50"/>
      <c r="F35" s="50"/>
      <c r="G35" s="50"/>
      <c r="H35" s="51"/>
    </row>
    <row r="36" spans="1:8" x14ac:dyDescent="0.25">
      <c r="A36" s="44"/>
      <c r="B36" s="36" t="s">
        <v>205</v>
      </c>
      <c r="C36" s="6">
        <v>0</v>
      </c>
      <c r="D36" s="6">
        <v>400</v>
      </c>
      <c r="E36" s="6">
        <v>0</v>
      </c>
      <c r="F36" s="6">
        <v>0</v>
      </c>
      <c r="G36" s="6">
        <v>0</v>
      </c>
      <c r="H36" s="6">
        <f>SUM(G36,F36,E36,D36,C36)</f>
        <v>400</v>
      </c>
    </row>
    <row r="37" spans="1:8" x14ac:dyDescent="0.25">
      <c r="A37" s="44"/>
      <c r="B37" s="31" t="s">
        <v>206</v>
      </c>
      <c r="C37" s="6">
        <v>0</v>
      </c>
      <c r="D37" s="6">
        <v>50</v>
      </c>
      <c r="E37" s="6">
        <v>0</v>
      </c>
      <c r="F37" s="6">
        <v>17</v>
      </c>
      <c r="G37" s="6">
        <v>66</v>
      </c>
      <c r="H37" s="6">
        <f>SUM(G37,F37,E37,D37,C37)</f>
        <v>133</v>
      </c>
    </row>
    <row r="38" spans="1:8" x14ac:dyDescent="0.25">
      <c r="A38" s="44"/>
      <c r="B38" s="40" t="s">
        <v>98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f>SUM(G38,F38,E38,D38,C38)</f>
        <v>0</v>
      </c>
    </row>
    <row r="39" spans="1:8" x14ac:dyDescent="0.25">
      <c r="A39" s="44"/>
      <c r="B39" s="31" t="s">
        <v>207</v>
      </c>
      <c r="C39" s="6">
        <v>0</v>
      </c>
      <c r="D39" s="6">
        <v>1000</v>
      </c>
      <c r="E39" s="6">
        <v>3</v>
      </c>
      <c r="F39" s="6">
        <v>0</v>
      </c>
      <c r="G39" s="6">
        <v>91</v>
      </c>
      <c r="H39" s="6">
        <f>SUM(G39,F39,E39,D39,C39)</f>
        <v>1094</v>
      </c>
    </row>
    <row r="40" spans="1:8" x14ac:dyDescent="0.25">
      <c r="A40" s="45"/>
      <c r="B40" s="31" t="s">
        <v>208</v>
      </c>
      <c r="C40" s="6">
        <v>0</v>
      </c>
      <c r="D40" s="6">
        <v>30</v>
      </c>
      <c r="E40" s="6">
        <v>19</v>
      </c>
      <c r="F40" s="6">
        <v>0</v>
      </c>
      <c r="G40" s="6">
        <v>0</v>
      </c>
      <c r="H40" s="6">
        <f>SUM(G40,F40,E40,D40,C40)</f>
        <v>49</v>
      </c>
    </row>
    <row r="41" spans="1:8" x14ac:dyDescent="0.25">
      <c r="A41" s="43" t="s">
        <v>91</v>
      </c>
      <c r="B41" s="49" t="s">
        <v>0</v>
      </c>
      <c r="C41" s="50"/>
      <c r="D41" s="50"/>
      <c r="E41" s="50"/>
      <c r="F41" s="50"/>
      <c r="G41" s="50"/>
      <c r="H41" s="51"/>
    </row>
    <row r="42" spans="1:8" x14ac:dyDescent="0.25">
      <c r="A42" s="44"/>
      <c r="B42" s="31" t="s">
        <v>209</v>
      </c>
      <c r="C42" s="6"/>
      <c r="D42" s="6">
        <v>0</v>
      </c>
      <c r="E42" s="6">
        <v>0</v>
      </c>
      <c r="F42" s="6">
        <v>244</v>
      </c>
      <c r="G42" s="6">
        <v>0</v>
      </c>
      <c r="H42" s="6">
        <f>SUM(G42,F42,E42,D42,C42)</f>
        <v>244</v>
      </c>
    </row>
    <row r="43" spans="1:8" ht="24" x14ac:dyDescent="0.25">
      <c r="A43" s="44"/>
      <c r="B43" s="32" t="s">
        <v>210</v>
      </c>
      <c r="C43" s="6">
        <v>450</v>
      </c>
      <c r="D43" s="6">
        <v>1000</v>
      </c>
      <c r="E43" s="6">
        <v>3</v>
      </c>
      <c r="F43" s="6">
        <v>0</v>
      </c>
      <c r="G43" s="6">
        <v>99</v>
      </c>
      <c r="H43" s="6">
        <f>SUM(G43,F43,E43,D43,C43)</f>
        <v>1552</v>
      </c>
    </row>
    <row r="44" spans="1:8" ht="36" x14ac:dyDescent="0.25">
      <c r="A44" s="45"/>
      <c r="B44" s="32" t="s">
        <v>211</v>
      </c>
      <c r="C44" s="6">
        <v>170</v>
      </c>
      <c r="D44" s="6">
        <v>290</v>
      </c>
      <c r="E44" s="6">
        <v>0</v>
      </c>
      <c r="F44" s="6">
        <v>0</v>
      </c>
      <c r="G44" s="6">
        <v>87</v>
      </c>
      <c r="H44" s="6">
        <f>SUM(G44,F44,E44,D44,C44)</f>
        <v>547</v>
      </c>
    </row>
  </sheetData>
  <mergeCells count="5">
    <mergeCell ref="A3:A34"/>
    <mergeCell ref="B35:H35"/>
    <mergeCell ref="B41:H41"/>
    <mergeCell ref="A35:A40"/>
    <mergeCell ref="A41:A44"/>
  </mergeCells>
  <pageMargins left="0.511811024" right="0.511811024" top="0.78740157499999996" bottom="0.78740157499999996" header="0.31496062000000002" footer="0.31496062000000002"/>
  <pageSetup paperSize="8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CENTRO-OESTE</vt:lpstr>
      <vt:lpstr>NORTE-NORDESTE</vt:lpstr>
      <vt:lpstr>SUL</vt:lpstr>
      <vt:lpstr>SUDESTE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Pinheiro Lima</dc:creator>
  <cp:lastModifiedBy>Hermides de Menezes Passos</cp:lastModifiedBy>
  <cp:lastPrinted>2017-07-24T20:58:17Z</cp:lastPrinted>
  <dcterms:created xsi:type="dcterms:W3CDTF">2016-11-14T13:55:51Z</dcterms:created>
  <dcterms:modified xsi:type="dcterms:W3CDTF">2017-08-11T18:28:15Z</dcterms:modified>
</cp:coreProperties>
</file>